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2" i="1" l="1"/>
  <c r="K232" i="1"/>
  <c r="J232" i="1"/>
  <c r="I232" i="1"/>
  <c r="H232" i="1"/>
  <c r="G232" i="1"/>
  <c r="F232" i="1"/>
  <c r="L213" i="1" l="1"/>
  <c r="K213" i="1"/>
  <c r="J213" i="1"/>
  <c r="I213" i="1"/>
  <c r="H213" i="1"/>
  <c r="G213" i="1"/>
  <c r="F213" i="1"/>
  <c r="L194" i="1"/>
  <c r="K194" i="1"/>
  <c r="J194" i="1"/>
  <c r="I194" i="1"/>
  <c r="H194" i="1"/>
  <c r="G194" i="1"/>
  <c r="F194" i="1"/>
  <c r="L175" i="1"/>
  <c r="K175" i="1"/>
  <c r="J175" i="1"/>
  <c r="I175" i="1"/>
  <c r="H175" i="1"/>
  <c r="G175" i="1"/>
  <c r="F175" i="1"/>
  <c r="L156" i="1"/>
  <c r="K156" i="1"/>
  <c r="J156" i="1"/>
  <c r="I156" i="1"/>
  <c r="H156" i="1"/>
  <c r="G156" i="1"/>
  <c r="L137" i="1"/>
  <c r="L118" i="1" l="1"/>
  <c r="K118" i="1"/>
  <c r="J118" i="1"/>
  <c r="I118" i="1"/>
  <c r="H118" i="1"/>
  <c r="G118" i="1"/>
  <c r="F118" i="1"/>
  <c r="L99" i="1"/>
  <c r="K99" i="1"/>
  <c r="J99" i="1"/>
  <c r="I99" i="1"/>
  <c r="H99" i="1"/>
  <c r="G99" i="1"/>
  <c r="F99" i="1"/>
  <c r="B90" i="1"/>
  <c r="A90" i="1"/>
  <c r="L80" i="1"/>
  <c r="K80" i="1"/>
  <c r="J80" i="1"/>
  <c r="I80" i="1"/>
  <c r="H80" i="1"/>
  <c r="G80" i="1"/>
  <c r="F80" i="1"/>
  <c r="L61" i="1"/>
  <c r="K61" i="1"/>
  <c r="J61" i="1"/>
  <c r="I61" i="1"/>
  <c r="H61" i="1"/>
  <c r="G61" i="1"/>
  <c r="F61" i="1"/>
  <c r="L42" i="1"/>
  <c r="L23" i="1"/>
  <c r="G214" i="1" l="1"/>
  <c r="I214" i="1"/>
  <c r="K214" i="1"/>
  <c r="H214" i="1"/>
  <c r="J214" i="1"/>
  <c r="L214" i="1"/>
  <c r="F214" i="1"/>
  <c r="G195" i="1"/>
  <c r="H195" i="1"/>
  <c r="I195" i="1"/>
  <c r="J195" i="1"/>
  <c r="K195" i="1"/>
  <c r="L195" i="1"/>
  <c r="F195" i="1"/>
  <c r="L176" i="1"/>
  <c r="G176" i="1"/>
  <c r="H176" i="1"/>
  <c r="I176" i="1"/>
  <c r="J176" i="1"/>
  <c r="K176" i="1"/>
  <c r="F176" i="1"/>
  <c r="G138" i="1" l="1"/>
  <c r="H138" i="1"/>
  <c r="I138" i="1"/>
  <c r="J138" i="1"/>
  <c r="K138" i="1"/>
  <c r="L138" i="1"/>
  <c r="F138" i="1"/>
  <c r="G119" i="1"/>
  <c r="H119" i="1"/>
  <c r="I119" i="1"/>
  <c r="J119" i="1"/>
  <c r="K119" i="1"/>
  <c r="L119" i="1"/>
  <c r="F119" i="1"/>
  <c r="G100" i="1"/>
  <c r="H100" i="1"/>
  <c r="I100" i="1"/>
  <c r="K100" i="1"/>
  <c r="L100" i="1"/>
  <c r="F100" i="1"/>
  <c r="J100" i="1"/>
  <c r="G62" i="1"/>
  <c r="I62" i="1"/>
  <c r="J62" i="1"/>
  <c r="K62" i="1"/>
  <c r="F62" i="1"/>
  <c r="H62" i="1"/>
  <c r="L62" i="1"/>
  <c r="G43" i="1" l="1"/>
  <c r="F43" i="1"/>
  <c r="K43" i="1"/>
  <c r="J43" i="1"/>
  <c r="I43" i="1"/>
  <c r="H43" i="1"/>
  <c r="L203" i="1"/>
  <c r="L184" i="1"/>
  <c r="L165" i="1"/>
  <c r="L146" i="1"/>
  <c r="B233" i="1" l="1"/>
  <c r="A233" i="1"/>
  <c r="B223" i="1"/>
  <c r="A223" i="1"/>
  <c r="L222" i="1"/>
  <c r="J222" i="1"/>
  <c r="I222" i="1"/>
  <c r="H222" i="1"/>
  <c r="G222" i="1"/>
  <c r="F222" i="1"/>
  <c r="B119" i="1"/>
  <c r="A119" i="1"/>
  <c r="L108" i="1"/>
  <c r="J108" i="1"/>
  <c r="I108" i="1"/>
  <c r="H108" i="1"/>
  <c r="G108" i="1"/>
  <c r="F108" i="1"/>
  <c r="L233" i="1" l="1"/>
  <c r="I233" i="1"/>
  <c r="I234" i="1" s="1"/>
  <c r="H233" i="1"/>
  <c r="J233" i="1"/>
  <c r="G233" i="1"/>
  <c r="F233" i="1"/>
  <c r="L89" i="1"/>
  <c r="L70" i="1"/>
  <c r="L81" i="1" s="1"/>
  <c r="L51" i="1"/>
  <c r="L32" i="1"/>
  <c r="L43" i="1" s="1"/>
  <c r="L13" i="1"/>
  <c r="H234" i="1" l="1"/>
  <c r="F234" i="1"/>
  <c r="G234" i="1"/>
  <c r="J234" i="1"/>
  <c r="L24" i="1"/>
  <c r="L234" i="1" l="1"/>
</calcChain>
</file>

<file path=xl/sharedStrings.xml><?xml version="1.0" encoding="utf-8"?>
<sst xmlns="http://schemas.openxmlformats.org/spreadsheetml/2006/main" count="346" uniqueCount="96">
  <si>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</si>
  <si>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</si>
  <si>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</si>
  <si>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</si>
  <si>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</si>
  <si>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</si>
  <si>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</si>
  <si>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</si>
  <si>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</si>
  <si>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</si>
  <si>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</si>
  <si>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</si>
  <si>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</si>
  <si>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</si>
  <si>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</si>
  <si>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</si>
  <si>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</si>
  <si>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</si>
  <si>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</si>
  <si>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</si>
  <si>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</si>
  <si>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</si>
  <si>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</si>
  <si>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</si>
  <si>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</si>
  <si>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</si>
  <si>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</si>
  <si>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</si>
  <si>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</si>
  <si>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</si>
  <si>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</si>
  <si>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</si>
  <si>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</si>
  <si>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</si>
  <si>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</si>
  <si>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</si>
  <si>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</si>
  <si>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</si>
  <si>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</si>
  <si>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</si>
  <si>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из свежей капусты с картофелем</t>
  </si>
  <si>
    <t>Плов из говядины</t>
  </si>
  <si>
    <t>Хлеб</t>
  </si>
  <si>
    <t>Суп картофельный с горохом</t>
  </si>
  <si>
    <t>206/2005</t>
  </si>
  <si>
    <t>608/2005</t>
  </si>
  <si>
    <t>Каша гречневая рассыпчатая</t>
  </si>
  <si>
    <t>679/2005</t>
  </si>
  <si>
    <t>868/2005</t>
  </si>
  <si>
    <t>1035/2005</t>
  </si>
  <si>
    <t>Винегрет овощной</t>
  </si>
  <si>
    <t>45/2010</t>
  </si>
  <si>
    <t>Суп-хинкал с говядиной</t>
  </si>
  <si>
    <t>361/2002</t>
  </si>
  <si>
    <t>Картофель отварной</t>
  </si>
  <si>
    <t>692/2005</t>
  </si>
  <si>
    <t>Компот из свежих яблок</t>
  </si>
  <si>
    <t>859/2005</t>
  </si>
  <si>
    <t>Салат из свеклы, моркови и зелен. горошка</t>
  </si>
  <si>
    <t>558/2005</t>
  </si>
  <si>
    <t>Суп картофельный с макаронными изделиями</t>
  </si>
  <si>
    <t>208/2005</t>
  </si>
  <si>
    <t>Сок (нектар) фруктовый пром. произ-ва</t>
  </si>
  <si>
    <t>Суп рисовый с говядиной (харчо)</t>
  </si>
  <si>
    <t>250/15</t>
  </si>
  <si>
    <t>204/2005</t>
  </si>
  <si>
    <t>Макароны отварные</t>
  </si>
  <si>
    <t>688/2005</t>
  </si>
  <si>
    <t>Рассольник с перловой крупой</t>
  </si>
  <si>
    <t>Гуляш из говядины</t>
  </si>
  <si>
    <t>80/75</t>
  </si>
  <si>
    <t>591/2005</t>
  </si>
  <si>
    <t>Пюре из картофеля</t>
  </si>
  <si>
    <t>694/2005</t>
  </si>
  <si>
    <t>301/2005</t>
  </si>
  <si>
    <t>Салат из свежей капусты</t>
  </si>
  <si>
    <t>43/2004</t>
  </si>
  <si>
    <t>Плов из птицы</t>
  </si>
  <si>
    <t>100/160</t>
  </si>
  <si>
    <t>304/2010</t>
  </si>
  <si>
    <t>170/2005</t>
  </si>
  <si>
    <t>Чай</t>
  </si>
  <si>
    <t>Компот изсвежих яблок</t>
  </si>
  <si>
    <t>Магомедов Аминулла Магомедович</t>
  </si>
  <si>
    <t>МКОУ "Герхмахинская СОШ"</t>
  </si>
  <si>
    <t>Пряник</t>
  </si>
  <si>
    <t>80/130</t>
  </si>
  <si>
    <t>Яблоко</t>
  </si>
  <si>
    <t>Компот из смеси сухофруктов</t>
  </si>
  <si>
    <t>33/2010</t>
  </si>
  <si>
    <t>Салат из свеклы, моркови и зеленого горошка</t>
  </si>
  <si>
    <t xml:space="preserve">Салат из моркови с яблоками и изюмом </t>
  </si>
  <si>
    <t>Птица отварная</t>
  </si>
  <si>
    <t>637/2005</t>
  </si>
  <si>
    <t>Каша рисовая рассыпчатая</t>
  </si>
  <si>
    <t>Говядина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</si>
</sst>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4" borderId="2" xfId="1" applyFill="1" applyBorder="1" applyProtection="1">
      <protection locked="0"/>
    </xf>
    <xf numFmtId="0" fontId="1" fillId="0" borderId="2" xfId="1" applyBorder="1"/>
    <xf numFmtId="0" fontId="1" fillId="0" borderId="4" xfId="1" applyBorder="1"/>
    <xf numFmtId="0" fontId="13" fillId="0" borderId="2" xfId="1" applyFont="1" applyBorder="1" applyAlignment="1">
      <alignment vertical="top" wrapText="1"/>
    </xf>
    <xf numFmtId="0" fontId="1" fillId="0" borderId="5" xfId="1" applyBorder="1"/>
    <xf numFmtId="0" fontId="1" fillId="0" borderId="6" xfId="1" applyBorder="1"/>
    <xf numFmtId="0" fontId="13" fillId="0" borderId="2" xfId="1" applyFont="1" applyFill="1" applyBorder="1" applyAlignment="1">
      <alignment vertical="top" wrapText="1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4" fillId="0" borderId="2" xfId="1" applyFont="1" applyFill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" fillId="0" borderId="14" xfId="1" applyBorder="1"/>
    <xf numFmtId="0" fontId="13" fillId="0" borderId="16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 vertical="top" wrapText="1"/>
    </xf>
    <xf numFmtId="0" fontId="13" fillId="0" borderId="19" xfId="1" applyFont="1" applyBorder="1" applyAlignment="1">
      <alignment horizontal="center"/>
    </xf>
    <xf numFmtId="0" fontId="13" fillId="5" borderId="20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3" fillId="5" borderId="3" xfId="1" applyFont="1" applyFill="1" applyBorder="1" applyAlignment="1">
      <alignment vertical="top" wrapText="1"/>
    </xf>
    <xf numFmtId="0" fontId="13" fillId="5" borderId="3" xfId="1" applyFont="1" applyFill="1" applyBorder="1" applyAlignment="1">
      <alignment horizontal="center" vertical="top" wrapText="1"/>
    </xf>
    <xf numFmtId="0" fontId="13" fillId="5" borderId="2" xfId="1" applyFont="1" applyFill="1" applyBorder="1" applyAlignment="1">
      <alignment horizontal="center"/>
    </xf>
    <xf numFmtId="0" fontId="13" fillId="4" borderId="1" xfId="1" applyFont="1" applyFill="1" applyBorder="1" applyAlignment="1" applyProtection="1">
      <alignment vertical="top" wrapText="1"/>
      <protection locked="0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15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2" fontId="17" fillId="0" borderId="2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1" fontId="17" fillId="0" borderId="2" xfId="1" applyNumberFormat="1" applyFont="1" applyFill="1" applyBorder="1" applyAlignment="1">
      <alignment horizontal="center" vertical="center" wrapText="1"/>
    </xf>
    <xf numFmtId="0" fontId="1" fillId="0" borderId="1" xfId="2" applyBorder="1"/>
    <xf numFmtId="0" fontId="1" fillId="4" borderId="2" xfId="2" applyFill="1" applyBorder="1" applyProtection="1">
      <protection locked="0"/>
    </xf>
    <xf numFmtId="0" fontId="1" fillId="0" borderId="2" xfId="2" applyBorder="1"/>
    <xf numFmtId="0" fontId="1" fillId="0" borderId="4" xfId="2" applyBorder="1"/>
    <xf numFmtId="0" fontId="13" fillId="0" borderId="2" xfId="2" applyFont="1" applyBorder="1" applyAlignment="1">
      <alignment vertical="top" wrapText="1"/>
    </xf>
    <xf numFmtId="0" fontId="1" fillId="0" borderId="5" xfId="2" applyBorder="1"/>
    <xf numFmtId="0" fontId="1" fillId="0" borderId="6" xfId="2" applyBorder="1"/>
    <xf numFmtId="0" fontId="13" fillId="0" borderId="2" xfId="2" applyFont="1" applyFill="1" applyBorder="1" applyAlignment="1">
      <alignment vertical="top" wrapText="1"/>
    </xf>
    <xf numFmtId="0" fontId="13" fillId="0" borderId="5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4" fillId="0" borderId="2" xfId="2" applyFont="1" applyFill="1" applyBorder="1" applyAlignment="1" applyProtection="1">
      <alignment horizontal="right"/>
      <protection locked="0"/>
    </xf>
    <xf numFmtId="0" fontId="13" fillId="0" borderId="2" xfId="2" applyFont="1" applyBorder="1" applyAlignment="1">
      <alignment horizontal="center" vertical="top" wrapText="1"/>
    </xf>
    <xf numFmtId="0" fontId="13" fillId="0" borderId="12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" fillId="0" borderId="14" xfId="2" applyBorder="1"/>
    <xf numFmtId="0" fontId="13" fillId="0" borderId="16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0" fontId="13" fillId="0" borderId="17" xfId="2" applyFont="1" applyBorder="1" applyAlignment="1">
      <alignment horizontal="center" vertical="top" wrapText="1"/>
    </xf>
    <xf numFmtId="0" fontId="13" fillId="0" borderId="19" xfId="2" applyFont="1" applyBorder="1" applyAlignment="1">
      <alignment horizontal="center"/>
    </xf>
    <xf numFmtId="0" fontId="13" fillId="5" borderId="20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3" xfId="2" applyFont="1" applyFill="1" applyBorder="1" applyAlignment="1">
      <alignment vertical="top" wrapText="1"/>
    </xf>
    <xf numFmtId="0" fontId="13" fillId="5" borderId="3" xfId="2" applyFont="1" applyFill="1" applyBorder="1" applyAlignment="1">
      <alignment horizontal="center" vertical="top" wrapText="1"/>
    </xf>
    <xf numFmtId="0" fontId="13" fillId="5" borderId="2" xfId="2" applyFont="1" applyFill="1" applyBorder="1" applyAlignment="1">
      <alignment horizontal="center"/>
    </xf>
    <xf numFmtId="0" fontId="13" fillId="4" borderId="1" xfId="2" applyFont="1" applyFill="1" applyBorder="1" applyAlignment="1" applyProtection="1">
      <alignment vertical="top" wrapText="1"/>
      <protection locked="0"/>
    </xf>
    <xf numFmtId="0" fontId="13" fillId="4" borderId="1" xfId="2" applyFont="1" applyFill="1" applyBorder="1" applyAlignment="1" applyProtection="1">
      <alignment horizontal="center" vertical="top" wrapText="1"/>
      <protection locked="0"/>
    </xf>
    <xf numFmtId="0" fontId="13" fillId="4" borderId="15" xfId="2" applyFont="1" applyFill="1" applyBorder="1" applyAlignment="1" applyProtection="1">
      <alignment horizontal="center" vertical="top" wrapText="1"/>
      <protection locked="0"/>
    </xf>
    <xf numFmtId="0" fontId="13" fillId="4" borderId="2" xfId="2" applyFont="1" applyFill="1" applyBorder="1" applyAlignment="1" applyProtection="1">
      <alignment vertical="top" wrapText="1"/>
      <protection locked="0"/>
    </xf>
    <xf numFmtId="0" fontId="13" fillId="4" borderId="2" xfId="2" applyFont="1" applyFill="1" applyBorder="1" applyAlignment="1" applyProtection="1">
      <alignment horizontal="center" vertical="top" wrapText="1"/>
      <protection locked="0"/>
    </xf>
    <xf numFmtId="0" fontId="13" fillId="4" borderId="17" xfId="2" applyFont="1" applyFill="1" applyBorder="1" applyAlignment="1" applyProtection="1">
      <alignment horizontal="center" vertical="top" wrapText="1"/>
      <protection locked="0"/>
    </xf>
    <xf numFmtId="0" fontId="17" fillId="0" borderId="2" xfId="2" applyFont="1" applyFill="1" applyBorder="1" applyAlignment="1">
      <alignment horizontal="center" vertical="center" wrapText="1"/>
    </xf>
    <xf numFmtId="2" fontId="17" fillId="0" borderId="2" xfId="2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2" fontId="17" fillId="6" borderId="2" xfId="2" applyNumberFormat="1" applyFont="1" applyFill="1" applyBorder="1" applyAlignment="1">
      <alignment horizontal="center" vertical="center" wrapText="1"/>
    </xf>
    <xf numFmtId="0" fontId="17" fillId="6" borderId="2" xfId="2" applyFont="1" applyFill="1" applyBorder="1" applyAlignment="1">
      <alignment horizontal="center" vertical="center" wrapText="1"/>
    </xf>
    <xf numFmtId="0" fontId="17" fillId="6" borderId="2" xfId="2" applyNumberFormat="1" applyFont="1" applyFill="1" applyBorder="1" applyAlignment="1">
      <alignment horizontal="center" vertical="center" wrapText="1"/>
    </xf>
    <xf numFmtId="1" fontId="17" fillId="6" borderId="2" xfId="2" applyNumberFormat="1" applyFont="1" applyFill="1" applyBorder="1" applyAlignment="1">
      <alignment horizontal="center" vertical="center" wrapText="1"/>
    </xf>
    <xf numFmtId="0" fontId="17" fillId="6" borderId="2" xfId="3" applyNumberFormat="1" applyFont="1" applyFill="1" applyBorder="1" applyAlignment="1">
      <alignment horizontal="center" vertical="center" wrapText="1"/>
    </xf>
    <xf numFmtId="0" fontId="17" fillId="0" borderId="2" xfId="3" applyNumberFormat="1" applyFont="1" applyFill="1" applyBorder="1" applyAlignment="1">
      <alignment horizontal="center" vertical="center" wrapText="1"/>
    </xf>
    <xf numFmtId="0" fontId="16" fillId="0" borderId="2" xfId="3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2" fontId="17" fillId="6" borderId="2" xfId="5" applyNumberFormat="1" applyFont="1" applyFill="1" applyBorder="1" applyAlignment="1">
      <alignment horizontal="center" vertical="center" wrapText="1"/>
    </xf>
    <xf numFmtId="0" fontId="17" fillId="6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2" fontId="17" fillId="0" borderId="2" xfId="5" applyNumberFormat="1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2" fontId="17" fillId="6" borderId="2" xfId="6" applyNumberFormat="1" applyFont="1" applyFill="1" applyBorder="1" applyAlignment="1">
      <alignment horizontal="center" vertical="center" wrapText="1"/>
    </xf>
    <xf numFmtId="2" fontId="17" fillId="0" borderId="2" xfId="6" applyNumberFormat="1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center" vertical="center" wrapText="1"/>
    </xf>
    <xf numFmtId="0" fontId="17" fillId="6" borderId="2" xfId="7" applyFont="1" applyFill="1" applyBorder="1" applyAlignment="1">
      <alignment horizontal="center" vertical="center" wrapText="1"/>
    </xf>
    <xf numFmtId="0" fontId="17" fillId="0" borderId="2" xfId="7" applyFont="1" applyFill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8" fillId="4" borderId="2" xfId="11" applyFill="1" applyBorder="1" applyProtection="1">
      <protection locked="0"/>
    </xf>
    <xf numFmtId="0" fontId="18" fillId="4" borderId="4" xfId="11" applyFill="1" applyBorder="1" applyProtection="1">
      <protection locked="0"/>
    </xf>
    <xf numFmtId="0" fontId="18" fillId="4" borderId="2" xfId="12" applyFill="1" applyBorder="1" applyProtection="1">
      <protection locked="0"/>
    </xf>
    <xf numFmtId="0" fontId="18" fillId="4" borderId="2" xfId="13" applyFill="1" applyBorder="1" applyProtection="1">
      <protection locked="0"/>
    </xf>
    <xf numFmtId="0" fontId="18" fillId="4" borderId="5" xfId="14" applyFill="1" applyBorder="1" applyProtection="1">
      <protection locked="0"/>
    </xf>
    <xf numFmtId="1" fontId="18" fillId="4" borderId="2" xfId="15" applyNumberFormat="1" applyFill="1" applyBorder="1" applyProtection="1">
      <protection locked="0"/>
    </xf>
    <xf numFmtId="0" fontId="17" fillId="0" borderId="2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0" fontId="18" fillId="4" borderId="2" xfId="8" applyFill="1" applyBorder="1" applyProtection="1">
      <protection locked="0"/>
    </xf>
    <xf numFmtId="0" fontId="18" fillId="4" borderId="2" xfId="9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3" fillId="0" borderId="2" xfId="1" applyNumberFormat="1" applyFont="1" applyBorder="1" applyAlignment="1">
      <alignment horizontal="center" vertical="top" wrapText="1"/>
    </xf>
    <xf numFmtId="1" fontId="13" fillId="5" borderId="3" xfId="2" applyNumberFormat="1" applyFont="1" applyFill="1" applyBorder="1" applyAlignment="1">
      <alignment horizontal="center" vertical="top" wrapText="1"/>
    </xf>
    <xf numFmtId="2" fontId="13" fillId="0" borderId="2" xfId="1" applyNumberFormat="1" applyFont="1" applyBorder="1" applyAlignment="1">
      <alignment horizontal="center" vertical="top" wrapText="1"/>
    </xf>
    <xf numFmtId="2" fontId="13" fillId="5" borderId="3" xfId="2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 applyProtection="1">
      <alignment horizontal="center" wrapText="1"/>
      <protection locked="0"/>
    </xf>
    <xf numFmtId="0" fontId="19" fillId="0" borderId="2" xfId="0" applyFont="1" applyFill="1" applyBorder="1" applyAlignment="1" applyProtection="1">
      <alignment horizontal="center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3" fillId="0" borderId="0" xfId="0" applyFont="1"/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5" borderId="21" xfId="1" applyFont="1" applyFill="1" applyBorder="1" applyAlignment="1">
      <alignment horizontal="center" vertical="center" wrapText="1"/>
    </xf>
    <xf numFmtId="0" fontId="12" fillId="5" borderId="22" xfId="1" applyFont="1" applyFill="1" applyBorder="1" applyAlignment="1">
      <alignment horizontal="center" vertical="center" wrapText="1"/>
    </xf>
    <xf numFmtId="0" fontId="15" fillId="5" borderId="21" xfId="2" applyFont="1" applyFill="1" applyBorder="1" applyAlignment="1">
      <alignment horizontal="center" vertical="center" wrapText="1"/>
    </xf>
    <xf numFmtId="0" fontId="12" fillId="5" borderId="22" xfId="2" applyFont="1" applyFill="1" applyBorder="1" applyAlignment="1">
      <alignment horizontal="center" vertical="center" wrapText="1"/>
    </xf>
    <xf numFmtId="1" fontId="0" fillId="0" borderId="5" xfId="0" applyNumberForma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" wrapText="1"/>
      <protection locked="0"/>
    </xf>
  </cellXfs>
  <cellStyles count="16">
    <cellStyle name="Обычный" xfId="0" builtinId="0"/>
    <cellStyle name="Обычный 10" xfId="8"/>
    <cellStyle name="Обычный 11" xfId="9"/>
    <cellStyle name="Обычный 2" xfId="1"/>
    <cellStyle name="Обычный 25" xfId="10"/>
    <cellStyle name="Обычный 26" xfId="11"/>
    <cellStyle name="Обычный 27" xfId="12"/>
    <cellStyle name="Обычный 28" xfId="13"/>
    <cellStyle name="Обычный 29" xfId="14"/>
    <cellStyle name="Обычный 3" xfId="2"/>
    <cellStyle name="Обычный 32" xfId="15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3" zoomScaleNormal="83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229" sqref="N22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2" width="9.7265625" style="2" bestFit="1" customWidth="1"/>
    <col min="13" max="16384" width="9.1796875" style="2"/>
  </cols>
  <sheetData>
    <row r="1" spans="1:12" ht="14.5" x14ac:dyDescent="0.35">
      <c r="A1" s="1" t="s">
        <v>7</v>
      </c>
      <c r="C1" s="175" t="s">
        <v>84</v>
      </c>
      <c r="D1" s="176"/>
      <c r="E1" s="176"/>
      <c r="F1" s="12" t="s">
        <v>16</v>
      </c>
      <c r="G1" s="2" t="s">
        <v>17</v>
      </c>
      <c r="H1" s="177" t="s">
        <v>39</v>
      </c>
      <c r="I1" s="177"/>
      <c r="J1" s="177"/>
      <c r="K1" s="177"/>
    </row>
    <row r="2" spans="1:12" ht="18" x14ac:dyDescent="0.25">
      <c r="A2" s="32" t="s">
        <v>6</v>
      </c>
      <c r="C2" s="2"/>
      <c r="G2" s="2" t="s">
        <v>18</v>
      </c>
      <c r="H2" s="177" t="s">
        <v>83</v>
      </c>
      <c r="I2" s="177"/>
      <c r="J2" s="177"/>
      <c r="K2" s="177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5" x14ac:dyDescent="0.35">
      <c r="A6" s="63">
        <v>1</v>
      </c>
      <c r="B6" s="64">
        <v>1</v>
      </c>
      <c r="C6" s="65" t="s">
        <v>20</v>
      </c>
      <c r="D6" s="48" t="s">
        <v>21</v>
      </c>
      <c r="E6" s="75"/>
      <c r="F6" s="76"/>
      <c r="G6" s="76"/>
      <c r="H6" s="76"/>
      <c r="I6" s="76"/>
      <c r="J6" s="76"/>
      <c r="K6" s="77"/>
      <c r="L6" s="37"/>
    </row>
    <row r="7" spans="1:12" ht="14.5" x14ac:dyDescent="0.35">
      <c r="A7" s="66"/>
      <c r="B7" s="58"/>
      <c r="C7" s="54"/>
      <c r="D7" s="49"/>
      <c r="E7" s="78"/>
      <c r="F7" s="79"/>
      <c r="G7" s="79"/>
      <c r="H7" s="79"/>
      <c r="I7" s="79"/>
      <c r="J7" s="79"/>
      <c r="K7" s="80"/>
      <c r="L7" s="40"/>
    </row>
    <row r="8" spans="1:12" ht="14.5" x14ac:dyDescent="0.35">
      <c r="A8" s="66"/>
      <c r="B8" s="58"/>
      <c r="C8" s="54"/>
      <c r="D8" s="50" t="s">
        <v>22</v>
      </c>
      <c r="E8" s="78"/>
      <c r="F8" s="79"/>
      <c r="G8" s="79"/>
      <c r="H8" s="79"/>
      <c r="I8" s="79"/>
      <c r="J8" s="79"/>
      <c r="K8" s="80"/>
      <c r="L8" s="40"/>
    </row>
    <row r="9" spans="1:12" ht="14.5" x14ac:dyDescent="0.35">
      <c r="A9" s="66"/>
      <c r="B9" s="58"/>
      <c r="C9" s="54"/>
      <c r="D9" s="50" t="s">
        <v>23</v>
      </c>
      <c r="E9" s="78"/>
      <c r="F9" s="79"/>
      <c r="G9" s="79"/>
      <c r="H9" s="79"/>
      <c r="I9" s="79"/>
      <c r="J9" s="79"/>
      <c r="K9" s="80"/>
      <c r="L9" s="40"/>
    </row>
    <row r="10" spans="1:12" ht="14.5" x14ac:dyDescent="0.35">
      <c r="A10" s="66"/>
      <c r="B10" s="58"/>
      <c r="C10" s="54"/>
      <c r="D10" s="50" t="s">
        <v>24</v>
      </c>
      <c r="E10" s="78"/>
      <c r="F10" s="79"/>
      <c r="G10" s="79"/>
      <c r="H10" s="79"/>
      <c r="I10" s="79"/>
      <c r="J10" s="79"/>
      <c r="K10" s="80"/>
      <c r="L10" s="40"/>
    </row>
    <row r="11" spans="1:12" ht="14.5" x14ac:dyDescent="0.35">
      <c r="A11" s="66"/>
      <c r="B11" s="58"/>
      <c r="C11" s="54"/>
      <c r="D11" s="49"/>
      <c r="E11" s="78"/>
      <c r="F11" s="79"/>
      <c r="G11" s="79"/>
      <c r="H11" s="79"/>
      <c r="I11" s="79"/>
      <c r="J11" s="79"/>
      <c r="K11" s="80"/>
      <c r="L11" s="40"/>
    </row>
    <row r="12" spans="1:12" ht="14.5" x14ac:dyDescent="0.35">
      <c r="A12" s="66"/>
      <c r="B12" s="58"/>
      <c r="C12" s="54"/>
      <c r="D12" s="49"/>
      <c r="E12" s="78"/>
      <c r="F12" s="79"/>
      <c r="G12" s="79"/>
      <c r="H12" s="79"/>
      <c r="I12" s="79"/>
      <c r="J12" s="79"/>
      <c r="K12" s="80"/>
      <c r="L12" s="40"/>
    </row>
    <row r="13" spans="1:12" ht="14.5" x14ac:dyDescent="0.35">
      <c r="A13" s="67"/>
      <c r="B13" s="60"/>
      <c r="C13" s="51"/>
      <c r="D13" s="61" t="s">
        <v>33</v>
      </c>
      <c r="E13" s="52"/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8"/>
      <c r="L13" s="17">
        <f t="shared" ref="L13" si="0">SUM(L6:L12)</f>
        <v>0</v>
      </c>
    </row>
    <row r="14" spans="1:12" ht="14.5" x14ac:dyDescent="0.35">
      <c r="A14" s="105">
        <v>1</v>
      </c>
      <c r="B14" s="92">
        <v>1</v>
      </c>
      <c r="C14" s="89" t="s">
        <v>25</v>
      </c>
      <c r="D14" s="86" t="s">
        <v>26</v>
      </c>
      <c r="E14" s="149" t="s">
        <v>87</v>
      </c>
      <c r="F14" s="149">
        <v>100</v>
      </c>
      <c r="G14" s="81">
        <v>6.5</v>
      </c>
      <c r="H14" s="81">
        <v>0</v>
      </c>
      <c r="I14" s="81">
        <v>0</v>
      </c>
      <c r="J14" s="81">
        <v>0</v>
      </c>
      <c r="K14" s="80"/>
      <c r="L14" s="81">
        <v>6.5</v>
      </c>
    </row>
    <row r="15" spans="1:12" ht="14.5" x14ac:dyDescent="0.35">
      <c r="A15" s="102"/>
      <c r="B15" s="94"/>
      <c r="C15" s="90"/>
      <c r="D15" s="86" t="s">
        <v>27</v>
      </c>
      <c r="E15" s="149" t="s">
        <v>40</v>
      </c>
      <c r="F15" s="149">
        <v>250</v>
      </c>
      <c r="G15" s="81">
        <v>1.81</v>
      </c>
      <c r="H15" s="81">
        <v>4.91</v>
      </c>
      <c r="I15" s="81">
        <v>125.25</v>
      </c>
      <c r="J15" s="81">
        <v>102.5</v>
      </c>
      <c r="K15" s="152" t="s">
        <v>80</v>
      </c>
      <c r="L15" s="81">
        <v>11.6</v>
      </c>
    </row>
    <row r="16" spans="1:12" ht="14.5" x14ac:dyDescent="0.35">
      <c r="A16" s="102"/>
      <c r="B16" s="94"/>
      <c r="C16" s="90"/>
      <c r="D16" s="86" t="s">
        <v>28</v>
      </c>
      <c r="E16" s="149" t="s">
        <v>41</v>
      </c>
      <c r="F16" s="149" t="s">
        <v>86</v>
      </c>
      <c r="G16" s="81">
        <v>20.3</v>
      </c>
      <c r="H16" s="81">
        <v>17</v>
      </c>
      <c r="I16" s="81">
        <v>35.69</v>
      </c>
      <c r="J16" s="81">
        <v>377</v>
      </c>
      <c r="K16" s="152" t="s">
        <v>79</v>
      </c>
      <c r="L16" s="81">
        <v>51.69</v>
      </c>
    </row>
    <row r="17" spans="1:12" ht="14.5" x14ac:dyDescent="0.35">
      <c r="A17" s="102"/>
      <c r="B17" s="94"/>
      <c r="C17" s="90"/>
      <c r="D17" s="86" t="s">
        <v>29</v>
      </c>
      <c r="E17" s="78"/>
      <c r="F17" s="79"/>
      <c r="G17" s="79"/>
      <c r="H17" s="79"/>
      <c r="I17" s="79"/>
      <c r="J17" s="79"/>
      <c r="K17" s="80"/>
      <c r="L17" s="40"/>
    </row>
    <row r="18" spans="1:12" ht="14.5" x14ac:dyDescent="0.35">
      <c r="A18" s="102"/>
      <c r="B18" s="94"/>
      <c r="C18" s="90"/>
      <c r="D18" s="86" t="s">
        <v>30</v>
      </c>
      <c r="E18" s="117" t="s">
        <v>88</v>
      </c>
      <c r="F18" s="117">
        <v>229</v>
      </c>
      <c r="G18" s="118">
        <v>0</v>
      </c>
      <c r="H18" s="118">
        <v>0</v>
      </c>
      <c r="I18" s="118">
        <v>25</v>
      </c>
      <c r="J18" s="118">
        <v>94</v>
      </c>
      <c r="K18" s="119"/>
      <c r="L18" s="104">
        <v>3.45</v>
      </c>
    </row>
    <row r="19" spans="1:12" ht="14.5" x14ac:dyDescent="0.35">
      <c r="A19" s="102"/>
      <c r="B19" s="94"/>
      <c r="C19" s="90"/>
      <c r="D19" s="86" t="s">
        <v>31</v>
      </c>
      <c r="E19" s="149" t="s">
        <v>42</v>
      </c>
      <c r="F19" s="149">
        <v>40</v>
      </c>
      <c r="G19" s="81">
        <v>3.84</v>
      </c>
      <c r="H19" s="81">
        <v>0.47</v>
      </c>
      <c r="I19" s="81">
        <v>23.65</v>
      </c>
      <c r="J19" s="81">
        <v>114.17</v>
      </c>
      <c r="K19" s="153" t="s">
        <v>49</v>
      </c>
      <c r="L19" s="81">
        <v>2.4</v>
      </c>
    </row>
    <row r="20" spans="1:12" ht="14.5" x14ac:dyDescent="0.35">
      <c r="A20" s="102"/>
      <c r="B20" s="94"/>
      <c r="C20" s="90"/>
      <c r="D20" s="86" t="s">
        <v>32</v>
      </c>
      <c r="E20" s="78"/>
      <c r="F20" s="79"/>
      <c r="G20" s="79"/>
      <c r="H20" s="79"/>
      <c r="I20" s="79"/>
      <c r="J20" s="79"/>
      <c r="K20" s="80"/>
      <c r="L20" s="40"/>
    </row>
    <row r="21" spans="1:12" ht="14.5" x14ac:dyDescent="0.35">
      <c r="A21" s="102"/>
      <c r="B21" s="94"/>
      <c r="C21" s="90"/>
      <c r="D21" s="85"/>
      <c r="E21" s="78"/>
      <c r="F21" s="79"/>
      <c r="G21" s="79"/>
      <c r="H21" s="79"/>
      <c r="I21" s="79"/>
      <c r="J21" s="79"/>
      <c r="K21" s="80"/>
      <c r="L21" s="40"/>
    </row>
    <row r="22" spans="1:12" ht="14.5" x14ac:dyDescent="0.35">
      <c r="A22" s="102"/>
      <c r="B22" s="94"/>
      <c r="C22" s="90"/>
      <c r="D22" s="85"/>
      <c r="E22" s="78"/>
      <c r="F22" s="79"/>
      <c r="G22" s="79"/>
      <c r="H22" s="79"/>
      <c r="I22" s="79"/>
      <c r="J22" s="79"/>
      <c r="K22" s="80"/>
      <c r="L22" s="40"/>
    </row>
    <row r="23" spans="1:12" ht="14.5" x14ac:dyDescent="0.35">
      <c r="A23" s="103"/>
      <c r="B23" s="96"/>
      <c r="C23" s="87"/>
      <c r="D23" s="97" t="s">
        <v>33</v>
      </c>
      <c r="E23" s="55"/>
      <c r="F23" s="62">
        <v>540</v>
      </c>
      <c r="G23" s="62">
        <v>28.19</v>
      </c>
      <c r="H23" s="62">
        <v>23.83</v>
      </c>
      <c r="I23" s="62">
        <v>247.9</v>
      </c>
      <c r="J23" s="62">
        <v>854.37</v>
      </c>
      <c r="K23" s="68"/>
      <c r="L23" s="17">
        <f t="shared" ref="L23" si="1">SUM(L14:L22)</f>
        <v>75.64</v>
      </c>
    </row>
    <row r="24" spans="1:12" ht="15" customHeight="1" thickBot="1" x14ac:dyDescent="0.3">
      <c r="A24" s="70">
        <v>1</v>
      </c>
      <c r="B24" s="71">
        <v>1</v>
      </c>
      <c r="C24" s="178" t="s">
        <v>4</v>
      </c>
      <c r="D24" s="179"/>
      <c r="E24" s="72"/>
      <c r="F24" s="73">
        <v>540</v>
      </c>
      <c r="G24" s="73">
        <v>28.19</v>
      </c>
      <c r="H24" s="73">
        <v>23.83</v>
      </c>
      <c r="I24" s="73">
        <v>247.9</v>
      </c>
      <c r="J24" s="73">
        <v>854.37</v>
      </c>
      <c r="K24" s="73"/>
      <c r="L24" s="30">
        <f t="shared" ref="L24" si="2">L13+L23</f>
        <v>75.64</v>
      </c>
    </row>
    <row r="25" spans="1:12" ht="14.5" x14ac:dyDescent="0.35">
      <c r="A25" s="57">
        <v>1</v>
      </c>
      <c r="B25" s="58">
        <v>2</v>
      </c>
      <c r="C25" s="65" t="s">
        <v>20</v>
      </c>
      <c r="D25" s="48" t="s">
        <v>21</v>
      </c>
      <c r="E25" s="75"/>
      <c r="F25" s="76"/>
      <c r="G25" s="76"/>
      <c r="H25" s="76"/>
      <c r="I25" s="76"/>
      <c r="J25" s="76"/>
      <c r="K25" s="77"/>
      <c r="L25" s="37"/>
    </row>
    <row r="26" spans="1:12" ht="14.5" x14ac:dyDescent="0.35">
      <c r="A26" s="57"/>
      <c r="B26" s="58"/>
      <c r="C26" s="54"/>
      <c r="D26" s="49"/>
      <c r="E26" s="78"/>
      <c r="F26" s="79"/>
      <c r="G26" s="79"/>
      <c r="H26" s="79"/>
      <c r="I26" s="79"/>
      <c r="J26" s="79"/>
      <c r="K26" s="80"/>
      <c r="L26" s="40"/>
    </row>
    <row r="27" spans="1:12" ht="14.5" x14ac:dyDescent="0.35">
      <c r="A27" s="57"/>
      <c r="B27" s="58"/>
      <c r="C27" s="54"/>
      <c r="D27" s="50" t="s">
        <v>22</v>
      </c>
      <c r="E27" s="78"/>
      <c r="F27" s="79"/>
      <c r="G27" s="79"/>
      <c r="H27" s="79"/>
      <c r="I27" s="79"/>
      <c r="J27" s="79"/>
      <c r="K27" s="80"/>
      <c r="L27" s="40"/>
    </row>
    <row r="28" spans="1:12" ht="14.5" x14ac:dyDescent="0.35">
      <c r="A28" s="57"/>
      <c r="B28" s="58"/>
      <c r="C28" s="54"/>
      <c r="D28" s="50" t="s">
        <v>23</v>
      </c>
      <c r="E28" s="78"/>
      <c r="F28" s="79"/>
      <c r="G28" s="79"/>
      <c r="H28" s="79"/>
      <c r="I28" s="79"/>
      <c r="J28" s="79"/>
      <c r="K28" s="80"/>
      <c r="L28" s="40"/>
    </row>
    <row r="29" spans="1:12" ht="14.5" x14ac:dyDescent="0.35">
      <c r="A29" s="57"/>
      <c r="B29" s="58"/>
      <c r="C29" s="54"/>
      <c r="D29" s="50" t="s">
        <v>24</v>
      </c>
      <c r="E29" s="78"/>
      <c r="F29" s="79"/>
      <c r="G29" s="79"/>
      <c r="H29" s="79"/>
      <c r="I29" s="79"/>
      <c r="J29" s="79"/>
      <c r="K29" s="80"/>
      <c r="L29" s="40"/>
    </row>
    <row r="30" spans="1:12" ht="14.5" x14ac:dyDescent="0.35">
      <c r="A30" s="57"/>
      <c r="B30" s="58"/>
      <c r="C30" s="54"/>
      <c r="D30" s="49"/>
      <c r="E30" s="78"/>
      <c r="F30" s="79"/>
      <c r="G30" s="79"/>
      <c r="H30" s="79"/>
      <c r="I30" s="79"/>
      <c r="J30" s="79"/>
      <c r="K30" s="80"/>
      <c r="L30" s="40"/>
    </row>
    <row r="31" spans="1:12" ht="14.5" x14ac:dyDescent="0.35">
      <c r="A31" s="57"/>
      <c r="B31" s="58"/>
      <c r="C31" s="54"/>
      <c r="D31" s="49"/>
      <c r="E31" s="78"/>
      <c r="F31" s="79"/>
      <c r="G31" s="79"/>
      <c r="H31" s="79"/>
      <c r="I31" s="79"/>
      <c r="J31" s="79"/>
      <c r="K31" s="80"/>
      <c r="L31" s="40"/>
    </row>
    <row r="32" spans="1:12" ht="14.5" x14ac:dyDescent="0.35">
      <c r="A32" s="59"/>
      <c r="B32" s="60"/>
      <c r="C32" s="51"/>
      <c r="D32" s="61" t="s">
        <v>33</v>
      </c>
      <c r="E32" s="52"/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8"/>
      <c r="L32" s="17">
        <f t="shared" ref="L32" si="3">SUM(L25:L31)</f>
        <v>0</v>
      </c>
    </row>
    <row r="33" spans="1:12" ht="14.5" x14ac:dyDescent="0.35">
      <c r="A33" s="92">
        <v>1</v>
      </c>
      <c r="B33" s="92">
        <v>2</v>
      </c>
      <c r="C33" s="89" t="s">
        <v>25</v>
      </c>
      <c r="D33" s="86" t="s">
        <v>26</v>
      </c>
      <c r="E33" s="154" t="s">
        <v>90</v>
      </c>
      <c r="F33" s="149">
        <v>60</v>
      </c>
      <c r="G33" s="81">
        <v>0.86</v>
      </c>
      <c r="H33" s="81">
        <v>3.65</v>
      </c>
      <c r="I33" s="81">
        <v>5.0199999999999996</v>
      </c>
      <c r="J33" s="81">
        <v>56.34</v>
      </c>
      <c r="K33" s="151" t="s">
        <v>89</v>
      </c>
      <c r="L33" s="68">
        <v>4.76</v>
      </c>
    </row>
    <row r="34" spans="1:12" ht="14.5" x14ac:dyDescent="0.35">
      <c r="A34" s="93"/>
      <c r="B34" s="94"/>
      <c r="C34" s="90"/>
      <c r="D34" s="86" t="s">
        <v>27</v>
      </c>
      <c r="E34" s="149" t="s">
        <v>43</v>
      </c>
      <c r="F34" s="149">
        <v>250</v>
      </c>
      <c r="G34" s="81">
        <v>5.49</v>
      </c>
      <c r="H34" s="81">
        <v>5.28</v>
      </c>
      <c r="I34" s="81">
        <v>16.329999999999998</v>
      </c>
      <c r="J34" s="81">
        <v>134.75</v>
      </c>
      <c r="K34" s="151" t="s">
        <v>44</v>
      </c>
      <c r="L34" s="68">
        <v>7.67</v>
      </c>
    </row>
    <row r="35" spans="1:12" ht="14.5" x14ac:dyDescent="0.35">
      <c r="A35" s="93"/>
      <c r="B35" s="94"/>
      <c r="C35" s="90"/>
      <c r="D35" s="86" t="s">
        <v>28</v>
      </c>
      <c r="E35" s="149" t="s">
        <v>69</v>
      </c>
      <c r="F35" s="82">
        <v>50</v>
      </c>
      <c r="G35" s="81">
        <v>7.78</v>
      </c>
      <c r="H35" s="81">
        <v>5.68</v>
      </c>
      <c r="I35" s="81">
        <v>7.85</v>
      </c>
      <c r="J35" s="81">
        <v>114.38</v>
      </c>
      <c r="K35" s="151" t="s">
        <v>45</v>
      </c>
      <c r="L35" s="68">
        <v>45.92</v>
      </c>
    </row>
    <row r="36" spans="1:12" ht="14.5" x14ac:dyDescent="0.35">
      <c r="A36" s="93"/>
      <c r="B36" s="94"/>
      <c r="C36" s="90"/>
      <c r="D36" s="86" t="s">
        <v>29</v>
      </c>
      <c r="E36" s="149" t="s">
        <v>46</v>
      </c>
      <c r="F36" s="149">
        <v>150</v>
      </c>
      <c r="G36" s="81">
        <v>7.46</v>
      </c>
      <c r="H36" s="81">
        <v>5.61</v>
      </c>
      <c r="I36" s="81">
        <v>35.840000000000003</v>
      </c>
      <c r="J36" s="81">
        <v>230.45</v>
      </c>
      <c r="K36" s="151" t="s">
        <v>47</v>
      </c>
      <c r="L36" s="68">
        <v>9.57</v>
      </c>
    </row>
    <row r="37" spans="1:12" ht="14.5" x14ac:dyDescent="0.35">
      <c r="A37" s="93"/>
      <c r="B37" s="94"/>
      <c r="C37" s="90"/>
      <c r="D37" s="86" t="s">
        <v>30</v>
      </c>
      <c r="E37" s="117" t="s">
        <v>88</v>
      </c>
      <c r="F37" s="117">
        <v>229</v>
      </c>
      <c r="G37" s="118">
        <v>0</v>
      </c>
      <c r="H37" s="118">
        <v>0</v>
      </c>
      <c r="I37" s="118">
        <v>25</v>
      </c>
      <c r="J37" s="118">
        <v>94</v>
      </c>
      <c r="K37" s="119"/>
      <c r="L37" s="104">
        <v>5.04</v>
      </c>
    </row>
    <row r="38" spans="1:12" ht="14.5" x14ac:dyDescent="0.35">
      <c r="A38" s="93"/>
      <c r="B38" s="94"/>
      <c r="C38" s="90"/>
      <c r="D38" s="86" t="s">
        <v>31</v>
      </c>
      <c r="E38" s="149" t="s">
        <v>42</v>
      </c>
      <c r="F38" s="149">
        <v>40</v>
      </c>
      <c r="G38" s="81">
        <v>3.84</v>
      </c>
      <c r="H38" s="81">
        <v>0.47</v>
      </c>
      <c r="I38" s="81">
        <v>23.65</v>
      </c>
      <c r="J38" s="81">
        <v>114.17</v>
      </c>
      <c r="K38" s="151" t="s">
        <v>49</v>
      </c>
      <c r="L38" s="68">
        <v>2.68</v>
      </c>
    </row>
    <row r="39" spans="1:12" ht="14.5" x14ac:dyDescent="0.35">
      <c r="A39" s="93"/>
      <c r="B39" s="94"/>
      <c r="C39" s="90"/>
      <c r="D39" s="86" t="s">
        <v>32</v>
      </c>
      <c r="E39" s="78"/>
      <c r="F39" s="79"/>
      <c r="G39" s="79"/>
      <c r="H39" s="79"/>
      <c r="I39" s="79"/>
      <c r="J39" s="79"/>
      <c r="K39" s="80"/>
      <c r="L39" s="40"/>
    </row>
    <row r="40" spans="1:12" ht="14.5" x14ac:dyDescent="0.35">
      <c r="A40" s="93"/>
      <c r="B40" s="94"/>
      <c r="C40" s="90"/>
      <c r="D40" s="85"/>
      <c r="E40" s="149"/>
      <c r="F40" s="149"/>
      <c r="G40" s="81"/>
      <c r="H40" s="81"/>
      <c r="I40" s="81"/>
      <c r="J40" s="81"/>
      <c r="K40" s="80"/>
      <c r="L40" s="68"/>
    </row>
    <row r="41" spans="1:12" ht="14.5" x14ac:dyDescent="0.35">
      <c r="A41" s="93"/>
      <c r="B41" s="94"/>
      <c r="C41" s="90"/>
      <c r="D41" s="85"/>
      <c r="E41" s="78"/>
      <c r="F41" s="79"/>
      <c r="G41" s="79"/>
      <c r="H41" s="79"/>
      <c r="I41" s="79"/>
      <c r="J41" s="79"/>
      <c r="K41" s="80"/>
      <c r="L41" s="40"/>
    </row>
    <row r="42" spans="1:12" ht="14.5" x14ac:dyDescent="0.35">
      <c r="A42" s="95"/>
      <c r="B42" s="96"/>
      <c r="C42" s="87"/>
      <c r="D42" s="97" t="s">
        <v>33</v>
      </c>
      <c r="E42" s="55"/>
      <c r="F42" s="62">
        <v>850</v>
      </c>
      <c r="G42" s="62">
        <v>26.97</v>
      </c>
      <c r="H42" s="62">
        <v>21.189999999999998</v>
      </c>
      <c r="I42" s="62">
        <v>134.44999999999999</v>
      </c>
      <c r="J42" s="62">
        <v>833.29000000000008</v>
      </c>
      <c r="K42" s="68"/>
      <c r="L42" s="17">
        <f t="shared" ref="L42" si="4">SUM(L33:L41)</f>
        <v>75.640000000000015</v>
      </c>
    </row>
    <row r="43" spans="1:12" ht="15.75" customHeight="1" thickBot="1" x14ac:dyDescent="0.3">
      <c r="A43" s="74">
        <v>1</v>
      </c>
      <c r="B43" s="74">
        <v>2</v>
      </c>
      <c r="C43" s="178" t="s">
        <v>4</v>
      </c>
      <c r="D43" s="179"/>
      <c r="E43" s="72"/>
      <c r="F43" s="73">
        <f>F42</f>
        <v>850</v>
      </c>
      <c r="G43" s="73">
        <f t="shared" ref="G43:L43" si="5">G42</f>
        <v>26.97</v>
      </c>
      <c r="H43" s="73">
        <f t="shared" si="5"/>
        <v>21.189999999999998</v>
      </c>
      <c r="I43" s="73">
        <f t="shared" si="5"/>
        <v>134.44999999999999</v>
      </c>
      <c r="J43" s="73">
        <f t="shared" si="5"/>
        <v>833.29000000000008</v>
      </c>
      <c r="K43" s="73">
        <f t="shared" si="5"/>
        <v>0</v>
      </c>
      <c r="L43" s="73">
        <f t="shared" si="5"/>
        <v>75.640000000000015</v>
      </c>
    </row>
    <row r="44" spans="1:12" ht="14.5" x14ac:dyDescent="0.35">
      <c r="A44" s="63">
        <v>1</v>
      </c>
      <c r="B44" s="64">
        <v>3</v>
      </c>
      <c r="C44" s="65" t="s">
        <v>20</v>
      </c>
      <c r="D44" s="48" t="s">
        <v>21</v>
      </c>
      <c r="E44" s="75"/>
      <c r="F44" s="76"/>
      <c r="G44" s="76"/>
      <c r="H44" s="76"/>
      <c r="I44" s="76"/>
      <c r="J44" s="76"/>
      <c r="K44" s="77"/>
      <c r="L44" s="37"/>
    </row>
    <row r="45" spans="1:12" ht="14.5" x14ac:dyDescent="0.35">
      <c r="A45" s="66"/>
      <c r="B45" s="58"/>
      <c r="C45" s="54"/>
      <c r="D45" s="49"/>
      <c r="E45" s="78"/>
      <c r="F45" s="79"/>
      <c r="G45" s="79"/>
      <c r="H45" s="79"/>
      <c r="I45" s="79"/>
      <c r="J45" s="79"/>
      <c r="K45" s="80"/>
      <c r="L45" s="40"/>
    </row>
    <row r="46" spans="1:12" ht="14.5" x14ac:dyDescent="0.35">
      <c r="A46" s="66"/>
      <c r="B46" s="58"/>
      <c r="C46" s="54"/>
      <c r="D46" s="50" t="s">
        <v>22</v>
      </c>
      <c r="E46" s="78"/>
      <c r="F46" s="79"/>
      <c r="G46" s="79"/>
      <c r="H46" s="79"/>
      <c r="I46" s="79"/>
      <c r="J46" s="79"/>
      <c r="K46" s="80"/>
      <c r="L46" s="40"/>
    </row>
    <row r="47" spans="1:12" ht="14.5" x14ac:dyDescent="0.35">
      <c r="A47" s="66"/>
      <c r="B47" s="58"/>
      <c r="C47" s="54"/>
      <c r="D47" s="50" t="s">
        <v>23</v>
      </c>
      <c r="E47" s="78"/>
      <c r="F47" s="79"/>
      <c r="G47" s="79"/>
      <c r="H47" s="79"/>
      <c r="I47" s="79"/>
      <c r="J47" s="79"/>
      <c r="K47" s="80"/>
      <c r="L47" s="40"/>
    </row>
    <row r="48" spans="1:12" ht="14.5" x14ac:dyDescent="0.35">
      <c r="A48" s="66"/>
      <c r="B48" s="58"/>
      <c r="C48" s="54"/>
      <c r="D48" s="50" t="s">
        <v>24</v>
      </c>
      <c r="E48" s="78"/>
      <c r="F48" s="79"/>
      <c r="G48" s="79"/>
      <c r="H48" s="79"/>
      <c r="I48" s="79"/>
      <c r="J48" s="79"/>
      <c r="K48" s="80"/>
      <c r="L48" s="40"/>
    </row>
    <row r="49" spans="1:12" ht="14.5" x14ac:dyDescent="0.35">
      <c r="A49" s="66"/>
      <c r="B49" s="58"/>
      <c r="C49" s="54"/>
      <c r="D49" s="49"/>
      <c r="E49" s="78"/>
      <c r="F49" s="79"/>
      <c r="G49" s="79"/>
      <c r="H49" s="79"/>
      <c r="I49" s="79"/>
      <c r="J49" s="79"/>
      <c r="K49" s="80"/>
      <c r="L49" s="40"/>
    </row>
    <row r="50" spans="1:12" ht="14.5" x14ac:dyDescent="0.35">
      <c r="A50" s="66"/>
      <c r="B50" s="58"/>
      <c r="C50" s="54"/>
      <c r="D50" s="49"/>
      <c r="E50" s="78"/>
      <c r="F50" s="79"/>
      <c r="G50" s="79"/>
      <c r="H50" s="79"/>
      <c r="I50" s="79"/>
      <c r="J50" s="79"/>
      <c r="K50" s="80"/>
      <c r="L50" s="40"/>
    </row>
    <row r="51" spans="1:12" ht="14.5" x14ac:dyDescent="0.35">
      <c r="A51" s="67"/>
      <c r="B51" s="60"/>
      <c r="C51" s="51"/>
      <c r="D51" s="61" t="s">
        <v>33</v>
      </c>
      <c r="E51" s="52"/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8"/>
      <c r="L51" s="17">
        <f t="shared" ref="L51" si="6">SUM(L44:L50)</f>
        <v>0</v>
      </c>
    </row>
    <row r="52" spans="1:12" ht="14.5" x14ac:dyDescent="0.35">
      <c r="A52" s="69">
        <v>1</v>
      </c>
      <c r="B52" s="56">
        <v>3</v>
      </c>
      <c r="C52" s="53" t="s">
        <v>25</v>
      </c>
      <c r="D52" s="50" t="s">
        <v>26</v>
      </c>
      <c r="E52" s="117" t="s">
        <v>50</v>
      </c>
      <c r="F52" s="117">
        <v>129</v>
      </c>
      <c r="G52" s="104">
        <v>1</v>
      </c>
      <c r="H52" s="104">
        <v>6</v>
      </c>
      <c r="I52" s="104">
        <v>8</v>
      </c>
      <c r="J52" s="124">
        <v>95</v>
      </c>
      <c r="K52" s="144" t="s">
        <v>51</v>
      </c>
      <c r="L52" s="104">
        <v>5.42</v>
      </c>
    </row>
    <row r="53" spans="1:12" ht="14.5" x14ac:dyDescent="0.35">
      <c r="A53" s="66"/>
      <c r="B53" s="58"/>
      <c r="C53" s="54"/>
      <c r="D53" s="50" t="s">
        <v>27</v>
      </c>
      <c r="E53" s="117" t="s">
        <v>52</v>
      </c>
      <c r="F53" s="117">
        <v>354</v>
      </c>
      <c r="G53" s="104">
        <v>5</v>
      </c>
      <c r="H53" s="104">
        <v>6</v>
      </c>
      <c r="I53" s="104">
        <v>6</v>
      </c>
      <c r="J53" s="124">
        <v>99</v>
      </c>
      <c r="K53" s="143" t="s">
        <v>53</v>
      </c>
      <c r="L53" s="104">
        <v>52.48</v>
      </c>
    </row>
    <row r="54" spans="1:12" ht="14.5" x14ac:dyDescent="0.35">
      <c r="A54" s="66"/>
      <c r="B54" s="58"/>
      <c r="C54" s="54"/>
      <c r="D54" s="50" t="s">
        <v>28</v>
      </c>
      <c r="E54" s="117" t="s">
        <v>54</v>
      </c>
      <c r="F54" s="125">
        <v>205</v>
      </c>
      <c r="G54" s="104">
        <v>3</v>
      </c>
      <c r="H54" s="104">
        <v>4</v>
      </c>
      <c r="I54" s="104">
        <v>23</v>
      </c>
      <c r="J54" s="118">
        <v>142</v>
      </c>
      <c r="K54" s="145" t="s">
        <v>55</v>
      </c>
      <c r="L54" s="104">
        <v>10.68</v>
      </c>
    </row>
    <row r="55" spans="1:12" ht="14.5" x14ac:dyDescent="0.35">
      <c r="A55" s="66"/>
      <c r="B55" s="58"/>
      <c r="C55" s="54"/>
      <c r="D55" s="50" t="s">
        <v>29</v>
      </c>
      <c r="E55" s="117"/>
      <c r="F55" s="125"/>
      <c r="G55" s="104"/>
      <c r="H55" s="104"/>
      <c r="I55" s="104"/>
      <c r="J55" s="124"/>
      <c r="K55" s="126"/>
      <c r="L55" s="104"/>
    </row>
    <row r="56" spans="1:12" ht="14.5" x14ac:dyDescent="0.35">
      <c r="A56" s="66"/>
      <c r="B56" s="58"/>
      <c r="C56" s="54"/>
      <c r="D56" s="50" t="s">
        <v>30</v>
      </c>
      <c r="E56" s="125" t="s">
        <v>82</v>
      </c>
      <c r="F56" s="127">
        <v>242</v>
      </c>
      <c r="G56" s="104">
        <v>0</v>
      </c>
      <c r="H56" s="104">
        <v>0</v>
      </c>
      <c r="I56" s="104">
        <v>25</v>
      </c>
      <c r="J56" s="124">
        <v>94</v>
      </c>
      <c r="K56" s="147" t="s">
        <v>48</v>
      </c>
      <c r="L56" s="104">
        <v>4.67</v>
      </c>
    </row>
    <row r="57" spans="1:12" ht="14.5" x14ac:dyDescent="0.35">
      <c r="A57" s="66"/>
      <c r="B57" s="58"/>
      <c r="C57" s="54"/>
      <c r="D57" s="50" t="s">
        <v>31</v>
      </c>
      <c r="E57" s="117" t="s">
        <v>42</v>
      </c>
      <c r="F57" s="117">
        <v>40</v>
      </c>
      <c r="G57" s="104">
        <v>4</v>
      </c>
      <c r="H57" s="104">
        <v>0</v>
      </c>
      <c r="I57" s="104">
        <v>24</v>
      </c>
      <c r="J57" s="118">
        <v>114</v>
      </c>
      <c r="K57" s="146" t="s">
        <v>49</v>
      </c>
      <c r="L57" s="104">
        <v>2.4</v>
      </c>
    </row>
    <row r="58" spans="1:12" ht="14.5" x14ac:dyDescent="0.35">
      <c r="A58" s="66"/>
      <c r="B58" s="58"/>
      <c r="C58" s="54"/>
      <c r="D58" s="50" t="s">
        <v>32</v>
      </c>
      <c r="E58" s="114"/>
      <c r="F58" s="115"/>
      <c r="G58" s="115"/>
      <c r="H58" s="148"/>
      <c r="I58" s="115"/>
      <c r="J58" s="115"/>
      <c r="K58" s="116"/>
      <c r="L58" s="40"/>
    </row>
    <row r="59" spans="1:12" ht="14.5" x14ac:dyDescent="0.35">
      <c r="A59" s="66"/>
      <c r="B59" s="58"/>
      <c r="C59" s="54"/>
      <c r="D59" s="49"/>
      <c r="E59" s="125"/>
      <c r="F59" s="127"/>
      <c r="G59" s="124"/>
      <c r="I59" s="124"/>
      <c r="J59" s="124"/>
      <c r="K59" s="116"/>
      <c r="L59" s="40"/>
    </row>
    <row r="60" spans="1:12" ht="14.5" x14ac:dyDescent="0.35">
      <c r="A60" s="66"/>
      <c r="B60" s="58"/>
      <c r="C60" s="54"/>
      <c r="D60" s="49"/>
      <c r="E60" s="114"/>
      <c r="F60" s="115"/>
      <c r="G60" s="115"/>
      <c r="H60" s="115"/>
      <c r="I60" s="115"/>
      <c r="J60" s="115"/>
      <c r="K60" s="116"/>
      <c r="L60" s="40"/>
    </row>
    <row r="61" spans="1:12" ht="14.5" x14ac:dyDescent="0.35">
      <c r="A61" s="67"/>
      <c r="B61" s="60"/>
      <c r="C61" s="51"/>
      <c r="D61" s="61" t="s">
        <v>33</v>
      </c>
      <c r="E61" s="91"/>
      <c r="F61" s="98">
        <f>SUM(F52:F60)</f>
        <v>970</v>
      </c>
      <c r="G61" s="98">
        <f t="shared" ref="G61:L61" si="7">SUM(G52:G60)</f>
        <v>13</v>
      </c>
      <c r="H61" s="98">
        <f t="shared" si="7"/>
        <v>16</v>
      </c>
      <c r="I61" s="98">
        <f t="shared" si="7"/>
        <v>86</v>
      </c>
      <c r="J61" s="98">
        <f t="shared" si="7"/>
        <v>544</v>
      </c>
      <c r="K61" s="98">
        <f t="shared" si="7"/>
        <v>0</v>
      </c>
      <c r="L61" s="98">
        <f t="shared" si="7"/>
        <v>75.650000000000006</v>
      </c>
    </row>
    <row r="62" spans="1:12" ht="15.75" customHeight="1" thickBot="1" x14ac:dyDescent="0.3">
      <c r="A62" s="70">
        <v>1</v>
      </c>
      <c r="B62" s="71">
        <v>3</v>
      </c>
      <c r="C62" s="178" t="s">
        <v>4</v>
      </c>
      <c r="D62" s="179"/>
      <c r="E62" s="72"/>
      <c r="F62" s="73">
        <f>F61</f>
        <v>970</v>
      </c>
      <c r="G62" s="73">
        <f t="shared" ref="G62:L62" si="8">G61</f>
        <v>13</v>
      </c>
      <c r="H62" s="73">
        <f t="shared" si="8"/>
        <v>16</v>
      </c>
      <c r="I62" s="73">
        <f t="shared" si="8"/>
        <v>86</v>
      </c>
      <c r="J62" s="73">
        <f t="shared" si="8"/>
        <v>544</v>
      </c>
      <c r="K62" s="73">
        <f t="shared" si="8"/>
        <v>0</v>
      </c>
      <c r="L62" s="73">
        <f t="shared" si="8"/>
        <v>75.650000000000006</v>
      </c>
    </row>
    <row r="63" spans="1:12" ht="14.5" x14ac:dyDescent="0.35">
      <c r="A63" s="63">
        <v>1</v>
      </c>
      <c r="B63" s="64">
        <v>4</v>
      </c>
      <c r="C63" s="65" t="s">
        <v>20</v>
      </c>
      <c r="D63" s="48" t="s">
        <v>21</v>
      </c>
      <c r="E63" s="75"/>
      <c r="F63" s="76"/>
      <c r="G63" s="76"/>
      <c r="H63" s="76"/>
      <c r="I63" s="76"/>
      <c r="J63" s="76"/>
      <c r="K63" s="77"/>
      <c r="L63" s="37"/>
    </row>
    <row r="64" spans="1:12" ht="14.5" x14ac:dyDescent="0.35">
      <c r="A64" s="66"/>
      <c r="B64" s="58"/>
      <c r="C64" s="54"/>
      <c r="D64" s="49"/>
      <c r="E64" s="78"/>
      <c r="F64" s="79"/>
      <c r="G64" s="79"/>
      <c r="H64" s="79"/>
      <c r="I64" s="79"/>
      <c r="J64" s="79"/>
      <c r="K64" s="80"/>
      <c r="L64" s="40"/>
    </row>
    <row r="65" spans="1:12" ht="14.5" x14ac:dyDescent="0.35">
      <c r="A65" s="66"/>
      <c r="B65" s="58"/>
      <c r="C65" s="54"/>
      <c r="D65" s="50" t="s">
        <v>22</v>
      </c>
      <c r="E65" s="78"/>
      <c r="F65" s="79"/>
      <c r="G65" s="79"/>
      <c r="H65" s="79"/>
      <c r="I65" s="79"/>
      <c r="J65" s="79"/>
      <c r="K65" s="80"/>
      <c r="L65" s="40"/>
    </row>
    <row r="66" spans="1:12" ht="14.5" x14ac:dyDescent="0.35">
      <c r="A66" s="66"/>
      <c r="B66" s="58"/>
      <c r="C66" s="54"/>
      <c r="D66" s="50" t="s">
        <v>23</v>
      </c>
      <c r="E66" s="78"/>
      <c r="F66" s="79"/>
      <c r="G66" s="79"/>
      <c r="H66" s="79"/>
      <c r="I66" s="79"/>
      <c r="J66" s="79"/>
      <c r="K66" s="80"/>
      <c r="L66" s="40"/>
    </row>
    <row r="67" spans="1:12" ht="14.5" x14ac:dyDescent="0.35">
      <c r="A67" s="66"/>
      <c r="B67" s="58"/>
      <c r="C67" s="54"/>
      <c r="D67" s="50" t="s">
        <v>24</v>
      </c>
      <c r="E67" s="78"/>
      <c r="F67" s="79"/>
      <c r="G67" s="79"/>
      <c r="H67" s="79"/>
      <c r="I67" s="79"/>
      <c r="J67" s="79"/>
      <c r="K67" s="80"/>
      <c r="L67" s="40"/>
    </row>
    <row r="68" spans="1:12" ht="14.5" x14ac:dyDescent="0.35">
      <c r="A68" s="66"/>
      <c r="B68" s="58"/>
      <c r="C68" s="54"/>
      <c r="D68" s="49"/>
      <c r="E68" s="78"/>
      <c r="F68" s="79"/>
      <c r="G68" s="79"/>
      <c r="H68" s="79"/>
      <c r="I68" s="79"/>
      <c r="J68" s="79"/>
      <c r="K68" s="80"/>
      <c r="L68" s="40"/>
    </row>
    <row r="69" spans="1:12" ht="14.5" x14ac:dyDescent="0.35">
      <c r="A69" s="66"/>
      <c r="B69" s="58"/>
      <c r="C69" s="54"/>
      <c r="D69" s="49"/>
      <c r="E69" s="78"/>
      <c r="F69" s="79"/>
      <c r="G69" s="79"/>
      <c r="H69" s="79"/>
      <c r="I69" s="79"/>
      <c r="J69" s="79"/>
      <c r="K69" s="80"/>
      <c r="L69" s="40"/>
    </row>
    <row r="70" spans="1:12" ht="14.5" x14ac:dyDescent="0.35">
      <c r="A70" s="67"/>
      <c r="B70" s="60"/>
      <c r="C70" s="51"/>
      <c r="D70" s="61" t="s">
        <v>33</v>
      </c>
      <c r="E70" s="52"/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8"/>
      <c r="L70" s="17">
        <f t="shared" ref="L70" si="9">SUM(L63:L69)</f>
        <v>0</v>
      </c>
    </row>
    <row r="71" spans="1:12" ht="14.5" x14ac:dyDescent="0.35">
      <c r="A71" s="105">
        <v>1</v>
      </c>
      <c r="B71" s="92">
        <v>4</v>
      </c>
      <c r="C71" s="89" t="s">
        <v>25</v>
      </c>
      <c r="D71" s="86" t="s">
        <v>26</v>
      </c>
      <c r="E71" s="159" t="s">
        <v>91</v>
      </c>
      <c r="F71" s="122">
        <v>82</v>
      </c>
      <c r="G71" s="122">
        <v>0.84</v>
      </c>
      <c r="H71" s="122">
        <v>4.8499999999999996</v>
      </c>
      <c r="I71" s="122">
        <v>3.38</v>
      </c>
      <c r="J71" s="122">
        <v>60.91</v>
      </c>
      <c r="K71" s="123" t="s">
        <v>59</v>
      </c>
      <c r="L71" s="104">
        <v>6.38</v>
      </c>
    </row>
    <row r="72" spans="1:12" ht="14.5" x14ac:dyDescent="0.35">
      <c r="A72" s="102"/>
      <c r="B72" s="94"/>
      <c r="C72" s="90"/>
      <c r="D72" s="86" t="s">
        <v>27</v>
      </c>
      <c r="E72" s="149" t="s">
        <v>60</v>
      </c>
      <c r="F72" s="149">
        <v>250</v>
      </c>
      <c r="G72" s="81">
        <v>2.69</v>
      </c>
      <c r="H72" s="81">
        <v>2.84</v>
      </c>
      <c r="I72" s="81">
        <v>17.14</v>
      </c>
      <c r="J72" s="81">
        <v>104.75</v>
      </c>
      <c r="K72" s="82" t="s">
        <v>61</v>
      </c>
      <c r="L72" s="68">
        <v>5.18</v>
      </c>
    </row>
    <row r="73" spans="1:12" ht="14.5" x14ac:dyDescent="0.35">
      <c r="A73" s="102"/>
      <c r="B73" s="94"/>
      <c r="C73" s="90"/>
      <c r="D73" s="86" t="s">
        <v>28</v>
      </c>
      <c r="E73" s="149" t="s">
        <v>95</v>
      </c>
      <c r="F73" s="149">
        <v>80</v>
      </c>
      <c r="G73" s="81">
        <v>16.88</v>
      </c>
      <c r="H73" s="81">
        <v>10.88</v>
      </c>
      <c r="I73" s="81">
        <v>0</v>
      </c>
      <c r="J73" s="81">
        <v>165</v>
      </c>
      <c r="K73" s="82" t="s">
        <v>93</v>
      </c>
      <c r="L73" s="68">
        <v>39.409999999999997</v>
      </c>
    </row>
    <row r="74" spans="1:12" ht="14.5" x14ac:dyDescent="0.35">
      <c r="A74" s="102"/>
      <c r="B74" s="94"/>
      <c r="C74" s="90"/>
      <c r="D74" s="86" t="s">
        <v>29</v>
      </c>
      <c r="E74" s="160" t="s">
        <v>94</v>
      </c>
      <c r="F74" s="149">
        <v>150</v>
      </c>
      <c r="G74" s="81">
        <v>6.6</v>
      </c>
      <c r="H74" s="81">
        <v>4.38</v>
      </c>
      <c r="I74" s="81">
        <v>35.270000000000003</v>
      </c>
      <c r="J74" s="81">
        <v>213.71</v>
      </c>
      <c r="K74" s="82" t="s">
        <v>47</v>
      </c>
      <c r="L74" s="68">
        <v>10.27</v>
      </c>
    </row>
    <row r="75" spans="1:12" ht="14.5" x14ac:dyDescent="0.35">
      <c r="A75" s="102"/>
      <c r="B75" s="94"/>
      <c r="C75" s="90"/>
      <c r="D75" s="86" t="s">
        <v>30</v>
      </c>
      <c r="E75" s="125" t="s">
        <v>62</v>
      </c>
      <c r="F75" s="127">
        <v>200</v>
      </c>
      <c r="G75" s="124">
        <v>1</v>
      </c>
      <c r="H75" s="124">
        <v>0.03</v>
      </c>
      <c r="I75" s="124">
        <v>24</v>
      </c>
      <c r="J75" s="124">
        <v>94</v>
      </c>
      <c r="K75" s="116"/>
      <c r="L75" s="104">
        <v>12</v>
      </c>
    </row>
    <row r="76" spans="1:12" ht="14.5" x14ac:dyDescent="0.35">
      <c r="A76" s="102"/>
      <c r="B76" s="94"/>
      <c r="C76" s="90"/>
      <c r="D76" s="86" t="s">
        <v>31</v>
      </c>
      <c r="E76" s="117" t="s">
        <v>42</v>
      </c>
      <c r="F76" s="117">
        <v>40</v>
      </c>
      <c r="G76" s="118">
        <v>3.84</v>
      </c>
      <c r="H76" s="118">
        <v>0.47</v>
      </c>
      <c r="I76" s="118">
        <v>23.65</v>
      </c>
      <c r="J76" s="118">
        <v>114.17</v>
      </c>
      <c r="K76" s="119" t="s">
        <v>49</v>
      </c>
      <c r="L76" s="104">
        <v>2.4</v>
      </c>
    </row>
    <row r="77" spans="1:12" ht="14.5" x14ac:dyDescent="0.35">
      <c r="A77" s="102"/>
      <c r="B77" s="94"/>
      <c r="C77" s="90"/>
      <c r="D77" s="86" t="s">
        <v>32</v>
      </c>
      <c r="E77" s="114"/>
      <c r="F77" s="115"/>
      <c r="G77" s="115"/>
      <c r="H77" s="115"/>
      <c r="I77" s="115"/>
      <c r="J77" s="115"/>
      <c r="K77" s="116"/>
      <c r="L77" s="40"/>
    </row>
    <row r="78" spans="1:12" ht="14.5" x14ac:dyDescent="0.35">
      <c r="A78" s="102"/>
      <c r="B78" s="94"/>
      <c r="C78" s="90"/>
      <c r="D78" s="85"/>
      <c r="E78" s="125"/>
      <c r="F78" s="127"/>
      <c r="G78" s="124"/>
      <c r="H78" s="124"/>
      <c r="I78" s="124"/>
      <c r="J78" s="124"/>
      <c r="K78" s="116"/>
      <c r="L78" s="40"/>
    </row>
    <row r="79" spans="1:12" ht="14.5" x14ac:dyDescent="0.35">
      <c r="A79" s="102"/>
      <c r="B79" s="94"/>
      <c r="C79" s="90"/>
      <c r="D79" s="85"/>
      <c r="E79" s="114"/>
      <c r="F79" s="115"/>
      <c r="G79" s="115"/>
      <c r="H79" s="115"/>
      <c r="I79" s="115"/>
      <c r="J79" s="115"/>
      <c r="K79" s="116"/>
      <c r="L79" s="40"/>
    </row>
    <row r="80" spans="1:12" ht="14.5" x14ac:dyDescent="0.35">
      <c r="A80" s="103"/>
      <c r="B80" s="96"/>
      <c r="C80" s="87"/>
      <c r="D80" s="97" t="s">
        <v>33</v>
      </c>
      <c r="E80" s="91"/>
      <c r="F80" s="98">
        <f>SUM(F71:F79)</f>
        <v>802</v>
      </c>
      <c r="G80" s="98">
        <f t="shared" ref="G80:L80" si="10">SUM(G71:G79)</f>
        <v>31.849999999999998</v>
      </c>
      <c r="H80" s="98">
        <f t="shared" si="10"/>
        <v>23.45</v>
      </c>
      <c r="I80" s="98">
        <f t="shared" si="10"/>
        <v>103.44</v>
      </c>
      <c r="J80" s="98">
        <f t="shared" si="10"/>
        <v>752.54</v>
      </c>
      <c r="K80" s="98">
        <f t="shared" si="10"/>
        <v>0</v>
      </c>
      <c r="L80" s="98">
        <f t="shared" si="10"/>
        <v>75.64</v>
      </c>
    </row>
    <row r="81" spans="1:12" ht="15.75" customHeight="1" thickBot="1" x14ac:dyDescent="0.3">
      <c r="A81" s="70">
        <v>1</v>
      </c>
      <c r="B81" s="71">
        <v>4</v>
      </c>
      <c r="C81" s="178" t="s">
        <v>4</v>
      </c>
      <c r="D81" s="179"/>
      <c r="E81" s="108"/>
      <c r="F81" s="109">
        <v>800</v>
      </c>
      <c r="G81" s="109">
        <v>20.77</v>
      </c>
      <c r="H81" s="109">
        <v>20.34</v>
      </c>
      <c r="I81" s="109">
        <v>254.75</v>
      </c>
      <c r="J81" s="109">
        <v>820.12</v>
      </c>
      <c r="K81" s="109"/>
      <c r="L81" s="30">
        <f t="shared" ref="L81" si="11">L70+L80</f>
        <v>75.64</v>
      </c>
    </row>
    <row r="82" spans="1:12" ht="14.5" x14ac:dyDescent="0.35">
      <c r="A82" s="63">
        <v>1</v>
      </c>
      <c r="B82" s="64">
        <v>5</v>
      </c>
      <c r="C82" s="65" t="s">
        <v>20</v>
      </c>
      <c r="D82" s="48" t="s">
        <v>21</v>
      </c>
      <c r="E82" s="75"/>
      <c r="F82" s="76"/>
      <c r="G82" s="76"/>
      <c r="H82" s="76"/>
      <c r="I82" s="76"/>
      <c r="J82" s="76"/>
      <c r="K82" s="77"/>
      <c r="L82" s="37"/>
    </row>
    <row r="83" spans="1:12" ht="14.5" x14ac:dyDescent="0.35">
      <c r="A83" s="66"/>
      <c r="B83" s="58"/>
      <c r="C83" s="54"/>
      <c r="D83" s="49"/>
      <c r="E83" s="78"/>
      <c r="F83" s="79"/>
      <c r="G83" s="79"/>
      <c r="H83" s="79"/>
      <c r="I83" s="79"/>
      <c r="J83" s="79"/>
      <c r="K83" s="80"/>
      <c r="L83" s="40"/>
    </row>
    <row r="84" spans="1:12" ht="14.5" x14ac:dyDescent="0.35">
      <c r="A84" s="66"/>
      <c r="B84" s="58"/>
      <c r="C84" s="54"/>
      <c r="D84" s="50" t="s">
        <v>22</v>
      </c>
      <c r="E84" s="78"/>
      <c r="F84" s="79"/>
      <c r="G84" s="79"/>
      <c r="H84" s="79"/>
      <c r="I84" s="79"/>
      <c r="J84" s="79"/>
      <c r="K84" s="80"/>
      <c r="L84" s="40"/>
    </row>
    <row r="85" spans="1:12" ht="14.5" x14ac:dyDescent="0.35">
      <c r="A85" s="66"/>
      <c r="B85" s="58"/>
      <c r="C85" s="54"/>
      <c r="D85" s="50" t="s">
        <v>23</v>
      </c>
      <c r="E85" s="78"/>
      <c r="F85" s="79"/>
      <c r="G85" s="79"/>
      <c r="H85" s="79"/>
      <c r="I85" s="79"/>
      <c r="J85" s="79"/>
      <c r="K85" s="80"/>
      <c r="L85" s="40"/>
    </row>
    <row r="86" spans="1:12" ht="14.5" x14ac:dyDescent="0.35">
      <c r="A86" s="66"/>
      <c r="B86" s="58"/>
      <c r="C86" s="54"/>
      <c r="D86" s="50" t="s">
        <v>24</v>
      </c>
      <c r="E86" s="78"/>
      <c r="F86" s="79"/>
      <c r="G86" s="79"/>
      <c r="H86" s="79"/>
      <c r="I86" s="79"/>
      <c r="J86" s="79"/>
      <c r="K86" s="80"/>
      <c r="L86" s="40"/>
    </row>
    <row r="87" spans="1:12" ht="14.5" x14ac:dyDescent="0.35">
      <c r="A87" s="66"/>
      <c r="B87" s="58"/>
      <c r="C87" s="54"/>
      <c r="D87" s="49"/>
      <c r="E87" s="78"/>
      <c r="F87" s="79"/>
      <c r="G87" s="79"/>
      <c r="H87" s="79"/>
      <c r="I87" s="79"/>
      <c r="J87" s="79"/>
      <c r="K87" s="80"/>
      <c r="L87" s="40"/>
    </row>
    <row r="88" spans="1:12" ht="14.5" x14ac:dyDescent="0.35">
      <c r="A88" s="66"/>
      <c r="B88" s="58"/>
      <c r="C88" s="54"/>
      <c r="D88" s="49"/>
      <c r="E88" s="78"/>
      <c r="F88" s="79"/>
      <c r="G88" s="79"/>
      <c r="H88" s="79"/>
      <c r="I88" s="79"/>
      <c r="J88" s="79"/>
      <c r="K88" s="80"/>
      <c r="L88" s="40"/>
    </row>
    <row r="89" spans="1:12" ht="14.5" x14ac:dyDescent="0.35">
      <c r="A89" s="67"/>
      <c r="B89" s="60"/>
      <c r="C89" s="51"/>
      <c r="D89" s="61" t="s">
        <v>33</v>
      </c>
      <c r="E89" s="52"/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8"/>
      <c r="L89" s="17">
        <f t="shared" ref="L89" si="12">SUM(L82:L88)</f>
        <v>0</v>
      </c>
    </row>
    <row r="90" spans="1:12" ht="14.5" x14ac:dyDescent="0.3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142" t="s">
        <v>58</v>
      </c>
      <c r="F90" s="136">
        <v>60</v>
      </c>
      <c r="G90" s="136">
        <v>0.84</v>
      </c>
      <c r="H90" s="136">
        <v>4.8499999999999996</v>
      </c>
      <c r="I90" s="136">
        <v>3.38</v>
      </c>
      <c r="J90" s="139">
        <v>60.91</v>
      </c>
      <c r="K90" s="130" t="s">
        <v>59</v>
      </c>
      <c r="L90" s="161">
        <v>9.8800000000000008</v>
      </c>
    </row>
    <row r="91" spans="1:12" ht="14.5" x14ac:dyDescent="0.35">
      <c r="A91" s="21"/>
      <c r="B91" s="14"/>
      <c r="C91" s="11"/>
      <c r="D91" s="7" t="s">
        <v>27</v>
      </c>
      <c r="E91" s="117" t="s">
        <v>63</v>
      </c>
      <c r="F91" s="117" t="s">
        <v>64</v>
      </c>
      <c r="G91" s="118">
        <v>6.18</v>
      </c>
      <c r="H91" s="118">
        <v>3.3</v>
      </c>
      <c r="I91" s="118">
        <v>14.65</v>
      </c>
      <c r="J91" s="118">
        <v>113</v>
      </c>
      <c r="K91" s="120" t="s">
        <v>65</v>
      </c>
      <c r="L91" s="104">
        <v>45.25</v>
      </c>
    </row>
    <row r="92" spans="1:12" ht="14.5" x14ac:dyDescent="0.35">
      <c r="A92" s="21"/>
      <c r="B92" s="14"/>
      <c r="C92" s="11"/>
      <c r="D92" s="7" t="s">
        <v>28</v>
      </c>
      <c r="E92" s="117" t="s">
        <v>66</v>
      </c>
      <c r="F92" s="117">
        <v>150</v>
      </c>
      <c r="G92" s="118">
        <v>5.52</v>
      </c>
      <c r="H92" s="118">
        <v>4.5199999999999996</v>
      </c>
      <c r="I92" s="118">
        <v>26.45</v>
      </c>
      <c r="J92" s="118">
        <v>168.45</v>
      </c>
      <c r="K92" s="120" t="s">
        <v>67</v>
      </c>
      <c r="L92" s="104">
        <v>17.32</v>
      </c>
    </row>
    <row r="93" spans="1:12" ht="14.5" x14ac:dyDescent="0.35">
      <c r="A93" s="21"/>
      <c r="B93" s="14"/>
      <c r="C93" s="11"/>
      <c r="D93" s="7" t="s">
        <v>29</v>
      </c>
      <c r="E93" s="117"/>
      <c r="F93" s="117"/>
      <c r="G93" s="118"/>
      <c r="H93" s="118"/>
      <c r="I93" s="118"/>
      <c r="J93" s="118"/>
      <c r="K93" s="120"/>
      <c r="L93" s="104"/>
    </row>
    <row r="94" spans="1:12" ht="14.5" x14ac:dyDescent="0.35">
      <c r="A94" s="21"/>
      <c r="B94" s="14"/>
      <c r="C94" s="11"/>
      <c r="D94" s="7" t="s">
        <v>30</v>
      </c>
      <c r="E94" s="117" t="s">
        <v>81</v>
      </c>
      <c r="F94" s="117">
        <v>222</v>
      </c>
      <c r="G94" s="118">
        <v>0.04</v>
      </c>
      <c r="H94" s="118">
        <v>0</v>
      </c>
      <c r="I94" s="118">
        <v>24.76</v>
      </c>
      <c r="J94" s="118">
        <v>94.2</v>
      </c>
      <c r="K94" s="119"/>
      <c r="L94" s="104">
        <v>0.79</v>
      </c>
    </row>
    <row r="95" spans="1:12" ht="14.5" x14ac:dyDescent="0.35">
      <c r="A95" s="21"/>
      <c r="B95" s="14"/>
      <c r="C95" s="11"/>
      <c r="D95" s="7" t="s">
        <v>31</v>
      </c>
      <c r="E95" s="117" t="s">
        <v>42</v>
      </c>
      <c r="F95" s="117">
        <v>40</v>
      </c>
      <c r="G95" s="118">
        <v>3.84</v>
      </c>
      <c r="H95" s="118">
        <v>0.47</v>
      </c>
      <c r="I95" s="118">
        <v>23.65</v>
      </c>
      <c r="J95" s="118">
        <v>114.17</v>
      </c>
      <c r="K95" s="119" t="s">
        <v>49</v>
      </c>
      <c r="L95" s="104">
        <v>2.4</v>
      </c>
    </row>
    <row r="96" spans="1:12" ht="14.5" x14ac:dyDescent="0.35">
      <c r="A96" s="21"/>
      <c r="B96" s="14"/>
      <c r="C96" s="11"/>
      <c r="D96" s="7" t="s">
        <v>32</v>
      </c>
      <c r="E96" s="169"/>
      <c r="F96" s="115"/>
      <c r="G96" s="115"/>
      <c r="H96" s="115"/>
      <c r="I96" s="115"/>
      <c r="J96" s="115"/>
      <c r="K96" s="116"/>
      <c r="L96" s="163"/>
    </row>
    <row r="97" spans="1:12" ht="14.5" x14ac:dyDescent="0.35">
      <c r="A97" s="21"/>
      <c r="B97" s="14"/>
      <c r="C97" s="11"/>
      <c r="D97" s="6"/>
      <c r="E97" s="169"/>
      <c r="F97" s="115"/>
      <c r="G97" s="115"/>
      <c r="H97" s="115"/>
      <c r="I97" s="115"/>
      <c r="J97" s="115"/>
      <c r="K97" s="116"/>
      <c r="L97" s="163"/>
    </row>
    <row r="98" spans="1:12" ht="14.5" x14ac:dyDescent="0.35">
      <c r="A98" s="21"/>
      <c r="B98" s="14"/>
      <c r="C98" s="11"/>
      <c r="D98" s="6"/>
      <c r="E98" s="114"/>
      <c r="F98" s="115"/>
      <c r="G98" s="115"/>
      <c r="H98" s="115"/>
      <c r="I98" s="115"/>
      <c r="J98" s="115"/>
      <c r="K98" s="116"/>
      <c r="L98" s="163"/>
    </row>
    <row r="99" spans="1:12" ht="14.5" x14ac:dyDescent="0.35">
      <c r="A99" s="22"/>
      <c r="B99" s="15"/>
      <c r="C99" s="8"/>
      <c r="D99" s="16" t="s">
        <v>33</v>
      </c>
      <c r="E99" s="91"/>
      <c r="F99" s="98">
        <f>SUM(F90:F98)</f>
        <v>472</v>
      </c>
      <c r="G99" s="98">
        <f t="shared" ref="G99:L99" si="13">SUM(G90:G98)</f>
        <v>16.419999999999998</v>
      </c>
      <c r="H99" s="98">
        <f t="shared" si="13"/>
        <v>13.139999999999999</v>
      </c>
      <c r="I99" s="98">
        <f t="shared" si="13"/>
        <v>92.890000000000015</v>
      </c>
      <c r="J99" s="98">
        <f t="shared" si="13"/>
        <v>550.73</v>
      </c>
      <c r="K99" s="98">
        <f t="shared" si="13"/>
        <v>0</v>
      </c>
      <c r="L99" s="98">
        <f t="shared" si="13"/>
        <v>75.640000000000015</v>
      </c>
    </row>
    <row r="100" spans="1:12" ht="15.75" customHeight="1" thickBot="1" x14ac:dyDescent="0.3">
      <c r="A100" s="70">
        <v>1</v>
      </c>
      <c r="B100" s="71">
        <v>5</v>
      </c>
      <c r="C100" s="178" t="s">
        <v>4</v>
      </c>
      <c r="D100" s="179"/>
      <c r="E100" s="72"/>
      <c r="F100" s="73">
        <f>F99</f>
        <v>472</v>
      </c>
      <c r="G100" s="73">
        <f t="shared" ref="G100:L100" si="14">G99</f>
        <v>16.419999999999998</v>
      </c>
      <c r="H100" s="73">
        <f t="shared" si="14"/>
        <v>13.139999999999999</v>
      </c>
      <c r="I100" s="73">
        <f t="shared" si="14"/>
        <v>92.890000000000015</v>
      </c>
      <c r="J100" s="73">
        <f t="shared" si="14"/>
        <v>550.73</v>
      </c>
      <c r="K100" s="73">
        <f t="shared" si="14"/>
        <v>0</v>
      </c>
      <c r="L100" s="73">
        <f t="shared" si="14"/>
        <v>75.640000000000015</v>
      </c>
    </row>
    <row r="101" spans="1:12" ht="14.5" x14ac:dyDescent="0.35">
      <c r="A101" s="18">
        <v>1</v>
      </c>
      <c r="B101" s="19">
        <v>6</v>
      </c>
      <c r="C101" s="20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5" x14ac:dyDescent="0.3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5" x14ac:dyDescent="0.35">
      <c r="A103" s="21"/>
      <c r="B103" s="14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5" x14ac:dyDescent="0.3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5" x14ac:dyDescent="0.3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2"/>
      <c r="B108" s="15"/>
      <c r="C108" s="8"/>
      <c r="D108" s="16" t="s">
        <v>33</v>
      </c>
      <c r="E108" s="9"/>
      <c r="F108" s="17">
        <f>SUM(F101:F107)</f>
        <v>0</v>
      </c>
      <c r="G108" s="17">
        <f t="shared" ref="G108:J108" si="15">SUM(G101:G107)</f>
        <v>0</v>
      </c>
      <c r="H108" s="17">
        <f t="shared" si="15"/>
        <v>0</v>
      </c>
      <c r="I108" s="17">
        <f t="shared" si="15"/>
        <v>0</v>
      </c>
      <c r="J108" s="17">
        <f t="shared" si="15"/>
        <v>0</v>
      </c>
      <c r="K108" s="23"/>
      <c r="L108" s="17">
        <f t="shared" ref="L108" si="16">SUM(L101:L107)</f>
        <v>0</v>
      </c>
    </row>
    <row r="109" spans="1:12" ht="14.5" x14ac:dyDescent="0.35">
      <c r="A109" s="105">
        <v>1</v>
      </c>
      <c r="B109" s="92">
        <v>6</v>
      </c>
      <c r="C109" s="89" t="s">
        <v>25</v>
      </c>
      <c r="D109" s="86" t="s">
        <v>26</v>
      </c>
      <c r="E109" s="142" t="s">
        <v>58</v>
      </c>
      <c r="F109" s="136">
        <v>60</v>
      </c>
      <c r="G109" s="136">
        <v>0.84</v>
      </c>
      <c r="H109" s="136">
        <v>4.8499999999999996</v>
      </c>
      <c r="I109" s="136">
        <v>3.38</v>
      </c>
      <c r="J109" s="139">
        <v>60.91</v>
      </c>
      <c r="K109" s="130" t="s">
        <v>59</v>
      </c>
      <c r="L109" s="161">
        <v>5.26</v>
      </c>
    </row>
    <row r="110" spans="1:12" ht="14.5" x14ac:dyDescent="0.35">
      <c r="A110" s="102"/>
      <c r="B110" s="94"/>
      <c r="C110" s="90"/>
      <c r="D110" s="86" t="s">
        <v>27</v>
      </c>
      <c r="E110" s="141" t="s">
        <v>68</v>
      </c>
      <c r="F110" s="134">
        <v>250</v>
      </c>
      <c r="G110" s="135">
        <v>2.1</v>
      </c>
      <c r="H110" s="135">
        <v>5.1100000000000003</v>
      </c>
      <c r="I110" s="135">
        <v>16.59</v>
      </c>
      <c r="J110" s="138">
        <v>120.75</v>
      </c>
      <c r="K110" s="129">
        <v>1972005</v>
      </c>
      <c r="L110" s="161">
        <v>4.6900000000000004</v>
      </c>
    </row>
    <row r="111" spans="1:12" ht="14.5" x14ac:dyDescent="0.35">
      <c r="A111" s="102"/>
      <c r="B111" s="94"/>
      <c r="C111" s="90"/>
      <c r="D111" s="86" t="s">
        <v>28</v>
      </c>
      <c r="E111" s="141" t="s">
        <v>69</v>
      </c>
      <c r="F111" s="134" t="s">
        <v>70</v>
      </c>
      <c r="G111" s="135">
        <v>19.72</v>
      </c>
      <c r="H111" s="135">
        <v>17.89</v>
      </c>
      <c r="I111" s="135">
        <v>4.76</v>
      </c>
      <c r="J111" s="138">
        <v>168.2</v>
      </c>
      <c r="K111" s="129" t="s">
        <v>71</v>
      </c>
      <c r="L111" s="161">
        <v>47.75</v>
      </c>
    </row>
    <row r="112" spans="1:12" ht="14.5" x14ac:dyDescent="0.35">
      <c r="A112" s="102"/>
      <c r="B112" s="94"/>
      <c r="C112" s="90"/>
      <c r="D112" s="86" t="s">
        <v>29</v>
      </c>
      <c r="E112" s="140" t="s">
        <v>72</v>
      </c>
      <c r="F112" s="133">
        <v>150</v>
      </c>
      <c r="G112" s="132">
        <v>3.06</v>
      </c>
      <c r="H112" s="132">
        <v>4.8</v>
      </c>
      <c r="I112" s="132">
        <v>20.45</v>
      </c>
      <c r="J112" s="137">
        <v>137.25</v>
      </c>
      <c r="K112" s="128" t="s">
        <v>73</v>
      </c>
      <c r="L112" s="161">
        <v>11.81</v>
      </c>
    </row>
    <row r="113" spans="1:12" ht="14.5" x14ac:dyDescent="0.35">
      <c r="A113" s="102"/>
      <c r="B113" s="94"/>
      <c r="C113" s="90"/>
      <c r="D113" s="86" t="s">
        <v>30</v>
      </c>
      <c r="E113" s="117" t="s">
        <v>88</v>
      </c>
      <c r="F113" s="117">
        <v>229</v>
      </c>
      <c r="G113" s="118">
        <v>0</v>
      </c>
      <c r="H113" s="118">
        <v>0</v>
      </c>
      <c r="I113" s="118">
        <v>25</v>
      </c>
      <c r="J113" s="118">
        <v>94</v>
      </c>
      <c r="K113" s="119"/>
      <c r="L113" s="104">
        <v>3.45</v>
      </c>
    </row>
    <row r="114" spans="1:12" ht="14.5" x14ac:dyDescent="0.35">
      <c r="A114" s="102"/>
      <c r="B114" s="94"/>
      <c r="C114" s="90"/>
      <c r="D114" s="86" t="s">
        <v>31</v>
      </c>
      <c r="E114" s="141" t="s">
        <v>42</v>
      </c>
      <c r="F114" s="134">
        <v>40</v>
      </c>
      <c r="G114" s="135">
        <v>3.84</v>
      </c>
      <c r="H114" s="135">
        <v>0.47</v>
      </c>
      <c r="I114" s="135">
        <v>23.65</v>
      </c>
      <c r="J114" s="138">
        <v>114.17</v>
      </c>
      <c r="K114" s="131" t="s">
        <v>49</v>
      </c>
      <c r="L114" s="161">
        <v>2.68</v>
      </c>
    </row>
    <row r="115" spans="1:12" ht="14.5" x14ac:dyDescent="0.35">
      <c r="A115" s="102"/>
      <c r="B115" s="94"/>
      <c r="C115" s="90"/>
      <c r="D115" s="86" t="s">
        <v>32</v>
      </c>
      <c r="E115" s="162"/>
      <c r="F115" s="163"/>
      <c r="G115" s="163"/>
      <c r="H115" s="163"/>
      <c r="I115" s="163"/>
      <c r="J115" s="163"/>
      <c r="K115" s="164"/>
      <c r="L115" s="163"/>
    </row>
    <row r="116" spans="1:12" ht="14.5" x14ac:dyDescent="0.35">
      <c r="A116" s="102"/>
      <c r="B116" s="94"/>
      <c r="C116" s="90"/>
      <c r="D116" s="85"/>
      <c r="E116" s="162"/>
      <c r="F116" s="163"/>
      <c r="G116" s="163"/>
      <c r="H116" s="163"/>
      <c r="I116" s="163"/>
      <c r="J116" s="163"/>
      <c r="K116" s="164"/>
      <c r="L116" s="163"/>
    </row>
    <row r="117" spans="1:12" ht="14.5" x14ac:dyDescent="0.35">
      <c r="A117" s="102"/>
      <c r="B117" s="94"/>
      <c r="C117" s="90"/>
      <c r="D117" s="85"/>
      <c r="E117" s="162"/>
      <c r="F117" s="163"/>
      <c r="G117" s="163"/>
      <c r="H117" s="163"/>
      <c r="I117" s="163"/>
      <c r="J117" s="163"/>
      <c r="K117" s="164"/>
      <c r="L117" s="163"/>
    </row>
    <row r="118" spans="1:12" ht="14.5" x14ac:dyDescent="0.35">
      <c r="A118" s="103"/>
      <c r="B118" s="96"/>
      <c r="C118" s="87"/>
      <c r="D118" s="97" t="s">
        <v>33</v>
      </c>
      <c r="E118" s="165"/>
      <c r="F118" s="166">
        <f>SUM(F109:F117)</f>
        <v>729</v>
      </c>
      <c r="G118" s="166">
        <f t="shared" ref="G118:L118" si="17">SUM(G109:G117)</f>
        <v>29.56</v>
      </c>
      <c r="H118" s="166">
        <f t="shared" si="17"/>
        <v>33.119999999999997</v>
      </c>
      <c r="I118" s="166">
        <f t="shared" si="17"/>
        <v>93.829999999999984</v>
      </c>
      <c r="J118" s="166">
        <f t="shared" si="17"/>
        <v>695.28</v>
      </c>
      <c r="K118" s="166">
        <f t="shared" si="17"/>
        <v>1972005</v>
      </c>
      <c r="L118" s="167">
        <f t="shared" si="17"/>
        <v>75.640000000000015</v>
      </c>
    </row>
    <row r="119" spans="1:12" ht="15.75" customHeight="1" thickBot="1" x14ac:dyDescent="0.3">
      <c r="A119" s="27">
        <f>A101</f>
        <v>1</v>
      </c>
      <c r="B119" s="28">
        <f>B101</f>
        <v>6</v>
      </c>
      <c r="C119" s="173" t="s">
        <v>4</v>
      </c>
      <c r="D119" s="174"/>
      <c r="E119" s="29"/>
      <c r="F119" s="30">
        <f>F118</f>
        <v>729</v>
      </c>
      <c r="G119" s="30">
        <f t="shared" ref="G119:K119" si="18">G118</f>
        <v>29.56</v>
      </c>
      <c r="H119" s="30">
        <f t="shared" si="18"/>
        <v>33.119999999999997</v>
      </c>
      <c r="I119" s="30">
        <f t="shared" si="18"/>
        <v>93.829999999999984</v>
      </c>
      <c r="J119" s="30">
        <f t="shared" si="18"/>
        <v>695.28</v>
      </c>
      <c r="K119" s="30">
        <f t="shared" si="18"/>
        <v>1972005</v>
      </c>
      <c r="L119" s="30">
        <f>L118</f>
        <v>75.640000000000015</v>
      </c>
    </row>
    <row r="120" spans="1:12" ht="14.5" x14ac:dyDescent="0.35">
      <c r="A120" s="99">
        <v>2</v>
      </c>
      <c r="B120" s="100">
        <v>1</v>
      </c>
      <c r="C120" s="101" t="s">
        <v>20</v>
      </c>
      <c r="D120" s="85"/>
      <c r="E120" s="114"/>
      <c r="F120" s="115"/>
      <c r="G120" s="115"/>
      <c r="H120" s="115"/>
      <c r="I120" s="115"/>
      <c r="J120" s="115"/>
      <c r="K120" s="116"/>
      <c r="L120" s="40"/>
    </row>
    <row r="121" spans="1:12" ht="14.5" x14ac:dyDescent="0.35">
      <c r="A121" s="102"/>
      <c r="B121" s="94"/>
      <c r="C121" s="90"/>
      <c r="D121" s="85"/>
      <c r="E121" s="114"/>
      <c r="F121" s="115"/>
      <c r="G121" s="115"/>
      <c r="H121" s="115"/>
      <c r="I121" s="115"/>
      <c r="J121" s="115"/>
      <c r="K121" s="116"/>
      <c r="L121" s="40"/>
    </row>
    <row r="122" spans="1:12" ht="14.5" x14ac:dyDescent="0.35">
      <c r="A122" s="102"/>
      <c r="B122" s="94"/>
      <c r="C122" s="90"/>
      <c r="D122" s="86" t="s">
        <v>22</v>
      </c>
      <c r="E122" s="114"/>
      <c r="F122" s="115"/>
      <c r="G122" s="115"/>
      <c r="H122" s="115"/>
      <c r="I122" s="115"/>
      <c r="J122" s="115"/>
      <c r="K122" s="116"/>
      <c r="L122" s="40"/>
    </row>
    <row r="123" spans="1:12" ht="14.5" x14ac:dyDescent="0.35">
      <c r="A123" s="102"/>
      <c r="B123" s="94"/>
      <c r="C123" s="90"/>
      <c r="D123" s="86" t="s">
        <v>23</v>
      </c>
      <c r="E123" s="114"/>
      <c r="F123" s="115"/>
      <c r="G123" s="115"/>
      <c r="H123" s="115"/>
      <c r="I123" s="115"/>
      <c r="J123" s="115"/>
      <c r="K123" s="116"/>
      <c r="L123" s="40"/>
    </row>
    <row r="124" spans="1:12" ht="14.5" x14ac:dyDescent="0.35">
      <c r="A124" s="102"/>
      <c r="B124" s="94"/>
      <c r="C124" s="90"/>
      <c r="D124" s="86" t="s">
        <v>24</v>
      </c>
      <c r="E124" s="114"/>
      <c r="F124" s="115"/>
      <c r="G124" s="115"/>
      <c r="H124" s="115"/>
      <c r="I124" s="115"/>
      <c r="J124" s="115"/>
      <c r="K124" s="116"/>
      <c r="L124" s="40"/>
    </row>
    <row r="125" spans="1:12" ht="14.5" x14ac:dyDescent="0.35">
      <c r="A125" s="102"/>
      <c r="B125" s="94"/>
      <c r="C125" s="90"/>
      <c r="D125" s="85"/>
      <c r="E125" s="114"/>
      <c r="F125" s="115"/>
      <c r="G125" s="115"/>
      <c r="H125" s="115"/>
      <c r="I125" s="115"/>
      <c r="J125" s="115"/>
      <c r="K125" s="116"/>
      <c r="L125" s="40"/>
    </row>
    <row r="126" spans="1:12" ht="14.5" x14ac:dyDescent="0.35">
      <c r="A126" s="102"/>
      <c r="B126" s="94"/>
      <c r="C126" s="90"/>
      <c r="D126" s="85"/>
      <c r="E126" s="114"/>
      <c r="F126" s="115"/>
      <c r="G126" s="115"/>
      <c r="H126" s="115"/>
      <c r="I126" s="115"/>
      <c r="J126" s="115"/>
      <c r="K126" s="116"/>
      <c r="L126" s="40"/>
    </row>
    <row r="127" spans="1:12" ht="14.5" x14ac:dyDescent="0.35">
      <c r="A127" s="103"/>
      <c r="B127" s="96"/>
      <c r="C127" s="87"/>
      <c r="D127" s="97" t="s">
        <v>33</v>
      </c>
      <c r="E127" s="88"/>
      <c r="F127" s="98">
        <v>0</v>
      </c>
      <c r="G127" s="98">
        <v>0</v>
      </c>
      <c r="H127" s="98">
        <v>0</v>
      </c>
      <c r="I127" s="98">
        <v>0</v>
      </c>
      <c r="J127" s="98">
        <v>0</v>
      </c>
      <c r="K127" s="104"/>
      <c r="L127" s="17">
        <v>0</v>
      </c>
    </row>
    <row r="128" spans="1:12" ht="14.5" x14ac:dyDescent="0.35">
      <c r="A128" s="69">
        <v>2</v>
      </c>
      <c r="B128" s="56">
        <v>1</v>
      </c>
      <c r="C128" s="53" t="s">
        <v>25</v>
      </c>
      <c r="D128" s="50" t="s">
        <v>26</v>
      </c>
      <c r="E128" s="117" t="s">
        <v>50</v>
      </c>
      <c r="F128" s="121">
        <v>100</v>
      </c>
      <c r="G128" s="118">
        <v>1.36</v>
      </c>
      <c r="H128" s="118">
        <v>6.18</v>
      </c>
      <c r="I128" s="118">
        <v>8.44</v>
      </c>
      <c r="J128" s="118">
        <v>94.8</v>
      </c>
      <c r="K128" s="120" t="s">
        <v>51</v>
      </c>
      <c r="L128" s="104">
        <v>5.42</v>
      </c>
    </row>
    <row r="129" spans="1:12" ht="14.5" x14ac:dyDescent="0.35">
      <c r="A129" s="66"/>
      <c r="B129" s="58"/>
      <c r="C129" s="54"/>
      <c r="D129" s="50" t="s">
        <v>27</v>
      </c>
      <c r="E129" s="117" t="s">
        <v>60</v>
      </c>
      <c r="F129" s="117">
        <v>250</v>
      </c>
      <c r="G129" s="118">
        <v>2.69</v>
      </c>
      <c r="H129" s="118">
        <v>2.84</v>
      </c>
      <c r="I129" s="118">
        <v>17.14</v>
      </c>
      <c r="J129" s="118">
        <v>104.75</v>
      </c>
      <c r="K129" s="120" t="s">
        <v>61</v>
      </c>
      <c r="L129" s="104">
        <v>5.18</v>
      </c>
    </row>
    <row r="130" spans="1:12" ht="14.5" x14ac:dyDescent="0.35">
      <c r="A130" s="66"/>
      <c r="B130" s="58"/>
      <c r="C130" s="54"/>
      <c r="D130" s="50" t="s">
        <v>28</v>
      </c>
      <c r="E130" s="117" t="s">
        <v>92</v>
      </c>
      <c r="F130" s="117">
        <v>80</v>
      </c>
      <c r="G130" s="118">
        <v>17.649999999999999</v>
      </c>
      <c r="H130" s="118">
        <v>14.58</v>
      </c>
      <c r="I130" s="118">
        <v>4.7</v>
      </c>
      <c r="J130" s="118">
        <v>221</v>
      </c>
      <c r="K130" s="120" t="s">
        <v>74</v>
      </c>
      <c r="L130" s="104">
        <v>34.6</v>
      </c>
    </row>
    <row r="131" spans="1:12" ht="14.5" x14ac:dyDescent="0.35">
      <c r="A131" s="66"/>
      <c r="B131" s="58"/>
      <c r="C131" s="54"/>
      <c r="D131" s="50" t="s">
        <v>29</v>
      </c>
      <c r="E131" s="117" t="s">
        <v>94</v>
      </c>
      <c r="F131" s="117">
        <v>150</v>
      </c>
      <c r="G131" s="118">
        <v>7.46</v>
      </c>
      <c r="H131" s="118">
        <v>5.61</v>
      </c>
      <c r="I131" s="118">
        <v>35.840000000000003</v>
      </c>
      <c r="J131" s="118">
        <v>230.45</v>
      </c>
      <c r="K131" s="119" t="s">
        <v>47</v>
      </c>
      <c r="L131" s="104">
        <v>9.0399999999999991</v>
      </c>
    </row>
    <row r="132" spans="1:12" ht="14.5" x14ac:dyDescent="0.35">
      <c r="A132" s="66"/>
      <c r="B132" s="58"/>
      <c r="C132" s="54"/>
      <c r="D132" s="50" t="s">
        <v>30</v>
      </c>
      <c r="E132" s="125" t="s">
        <v>62</v>
      </c>
      <c r="F132" s="127">
        <v>200</v>
      </c>
      <c r="G132" s="124">
        <v>1</v>
      </c>
      <c r="H132" s="124">
        <v>0.03</v>
      </c>
      <c r="I132" s="124">
        <v>24</v>
      </c>
      <c r="J132" s="124">
        <v>94</v>
      </c>
      <c r="K132" s="125"/>
      <c r="L132" s="104">
        <v>16</v>
      </c>
    </row>
    <row r="133" spans="1:12" ht="14.5" x14ac:dyDescent="0.35">
      <c r="A133" s="66"/>
      <c r="B133" s="58"/>
      <c r="C133" s="54"/>
      <c r="D133" s="50" t="s">
        <v>31</v>
      </c>
      <c r="E133" s="117" t="s">
        <v>42</v>
      </c>
      <c r="F133" s="117">
        <v>40</v>
      </c>
      <c r="G133" s="118">
        <v>3.84</v>
      </c>
      <c r="H133" s="118">
        <v>0.47</v>
      </c>
      <c r="I133" s="118">
        <v>23.65</v>
      </c>
      <c r="J133" s="118">
        <v>114.17</v>
      </c>
      <c r="K133" s="119" t="s">
        <v>49</v>
      </c>
      <c r="L133" s="104">
        <v>2.4</v>
      </c>
    </row>
    <row r="134" spans="1:12" ht="14.5" x14ac:dyDescent="0.35">
      <c r="A134" s="66"/>
      <c r="B134" s="58"/>
      <c r="C134" s="54"/>
      <c r="D134" s="50" t="s">
        <v>32</v>
      </c>
      <c r="E134" s="78"/>
      <c r="F134" s="79"/>
      <c r="G134" s="79"/>
      <c r="H134" s="79"/>
      <c r="I134" s="79"/>
      <c r="J134" s="79"/>
      <c r="K134" s="80"/>
      <c r="L134" s="40"/>
    </row>
    <row r="135" spans="1:12" ht="14.5" x14ac:dyDescent="0.35">
      <c r="A135" s="66"/>
      <c r="B135" s="58"/>
      <c r="C135" s="54"/>
      <c r="D135" s="49"/>
      <c r="E135" s="125" t="s">
        <v>85</v>
      </c>
      <c r="F135" s="127">
        <v>40</v>
      </c>
      <c r="G135" s="79"/>
      <c r="H135" s="79"/>
      <c r="I135" s="79"/>
      <c r="J135" s="79"/>
      <c r="K135" s="80"/>
      <c r="L135" s="40">
        <v>3</v>
      </c>
    </row>
    <row r="136" spans="1:12" ht="14.5" x14ac:dyDescent="0.35">
      <c r="A136" s="66"/>
      <c r="B136" s="58"/>
      <c r="C136" s="54"/>
      <c r="D136" s="49"/>
      <c r="E136" s="78"/>
      <c r="F136" s="79"/>
      <c r="G136" s="79"/>
      <c r="H136" s="79"/>
      <c r="I136" s="79"/>
      <c r="J136" s="79"/>
      <c r="K136" s="80"/>
      <c r="L136" s="40"/>
    </row>
    <row r="137" spans="1:12" ht="14.5" x14ac:dyDescent="0.35">
      <c r="A137" s="67"/>
      <c r="B137" s="60"/>
      <c r="C137" s="51"/>
      <c r="D137" s="61" t="s">
        <v>33</v>
      </c>
      <c r="E137" s="55"/>
      <c r="F137" s="62">
        <v>540</v>
      </c>
      <c r="G137" s="62">
        <v>28.19</v>
      </c>
      <c r="H137" s="62">
        <v>23.83</v>
      </c>
      <c r="I137" s="62">
        <v>247.9</v>
      </c>
      <c r="J137" s="62">
        <v>854.37</v>
      </c>
      <c r="K137" s="68"/>
      <c r="L137" s="17">
        <f t="shared" ref="L137" si="19">SUM(L128:L136)</f>
        <v>75.640000000000015</v>
      </c>
    </row>
    <row r="138" spans="1:12" ht="15" customHeight="1" thickBot="1" x14ac:dyDescent="0.3">
      <c r="A138" s="106">
        <v>2</v>
      </c>
      <c r="B138" s="107">
        <v>1</v>
      </c>
      <c r="C138" s="180" t="s">
        <v>4</v>
      </c>
      <c r="D138" s="181"/>
      <c r="E138" s="108"/>
      <c r="F138" s="109">
        <f>F137</f>
        <v>540</v>
      </c>
      <c r="G138" s="109">
        <f t="shared" ref="G138:L138" si="20">G137</f>
        <v>28.19</v>
      </c>
      <c r="H138" s="109">
        <f t="shared" si="20"/>
        <v>23.83</v>
      </c>
      <c r="I138" s="109">
        <f t="shared" si="20"/>
        <v>247.9</v>
      </c>
      <c r="J138" s="109">
        <f t="shared" si="20"/>
        <v>854.37</v>
      </c>
      <c r="K138" s="109">
        <f t="shared" si="20"/>
        <v>0</v>
      </c>
      <c r="L138" s="109">
        <f t="shared" si="20"/>
        <v>75.640000000000015</v>
      </c>
    </row>
    <row r="139" spans="1:12" ht="14.5" x14ac:dyDescent="0.35">
      <c r="A139" s="93">
        <v>2</v>
      </c>
      <c r="B139" s="94">
        <v>2</v>
      </c>
      <c r="C139" s="101" t="s">
        <v>20</v>
      </c>
      <c r="D139" s="84" t="s">
        <v>21</v>
      </c>
      <c r="E139" s="111"/>
      <c r="F139" s="112"/>
      <c r="G139" s="112"/>
      <c r="H139" s="112"/>
      <c r="I139" s="112"/>
      <c r="J139" s="112"/>
      <c r="K139" s="113"/>
      <c r="L139" s="37"/>
    </row>
    <row r="140" spans="1:12" ht="14.5" x14ac:dyDescent="0.35">
      <c r="A140" s="93"/>
      <c r="B140" s="94"/>
      <c r="C140" s="90"/>
      <c r="D140" s="85"/>
      <c r="E140" s="114"/>
      <c r="F140" s="115"/>
      <c r="G140" s="115"/>
      <c r="H140" s="115"/>
      <c r="I140" s="115"/>
      <c r="J140" s="115"/>
      <c r="K140" s="116"/>
      <c r="L140" s="40"/>
    </row>
    <row r="141" spans="1:12" ht="14.5" x14ac:dyDescent="0.35">
      <c r="A141" s="93"/>
      <c r="B141" s="94"/>
      <c r="C141" s="90"/>
      <c r="D141" s="86" t="s">
        <v>22</v>
      </c>
      <c r="E141" s="114"/>
      <c r="F141" s="115"/>
      <c r="G141" s="115"/>
      <c r="H141" s="115"/>
      <c r="I141" s="115"/>
      <c r="J141" s="115"/>
      <c r="K141" s="116"/>
      <c r="L141" s="40"/>
    </row>
    <row r="142" spans="1:12" ht="15.75" customHeight="1" x14ac:dyDescent="0.35">
      <c r="A142" s="93"/>
      <c r="B142" s="94"/>
      <c r="C142" s="90"/>
      <c r="D142" s="86" t="s">
        <v>23</v>
      </c>
      <c r="E142" s="114"/>
      <c r="F142" s="115"/>
      <c r="G142" s="115"/>
      <c r="H142" s="115"/>
      <c r="I142" s="115"/>
      <c r="J142" s="115"/>
      <c r="K142" s="116"/>
      <c r="L142" s="40"/>
    </row>
    <row r="143" spans="1:12" ht="14.5" x14ac:dyDescent="0.35">
      <c r="A143" s="93"/>
      <c r="B143" s="94"/>
      <c r="C143" s="90"/>
      <c r="D143" s="86" t="s">
        <v>24</v>
      </c>
      <c r="E143" s="114"/>
      <c r="F143" s="115"/>
      <c r="G143" s="115"/>
      <c r="H143" s="115"/>
      <c r="I143" s="115"/>
      <c r="J143" s="115"/>
      <c r="K143" s="116"/>
      <c r="L143" s="40"/>
    </row>
    <row r="144" spans="1:12" ht="14.5" x14ac:dyDescent="0.35">
      <c r="A144" s="93"/>
      <c r="B144" s="94"/>
      <c r="C144" s="90"/>
      <c r="D144" s="85"/>
      <c r="E144" s="114"/>
      <c r="F144" s="115"/>
      <c r="G144" s="115"/>
      <c r="H144" s="115"/>
      <c r="I144" s="115"/>
      <c r="J144" s="115"/>
      <c r="K144" s="116"/>
      <c r="L144" s="40"/>
    </row>
    <row r="145" spans="1:12" ht="14.5" x14ac:dyDescent="0.35">
      <c r="A145" s="93"/>
      <c r="B145" s="94"/>
      <c r="C145" s="90"/>
      <c r="D145" s="85"/>
      <c r="E145" s="114"/>
      <c r="F145" s="115"/>
      <c r="G145" s="115"/>
      <c r="H145" s="115"/>
      <c r="I145" s="115"/>
      <c r="J145" s="115"/>
      <c r="K145" s="116"/>
      <c r="L145" s="40"/>
    </row>
    <row r="146" spans="1:12" ht="14.5" x14ac:dyDescent="0.35">
      <c r="A146" s="95"/>
      <c r="B146" s="96"/>
      <c r="C146" s="87"/>
      <c r="D146" s="97" t="s">
        <v>33</v>
      </c>
      <c r="E146" s="88"/>
      <c r="F146" s="98">
        <v>0</v>
      </c>
      <c r="G146" s="98">
        <v>0</v>
      </c>
      <c r="H146" s="98">
        <v>0</v>
      </c>
      <c r="I146" s="98">
        <v>0</v>
      </c>
      <c r="J146" s="98">
        <v>0</v>
      </c>
      <c r="K146" s="104"/>
      <c r="L146" s="17">
        <f t="shared" ref="L146" si="21">SUM(L139:L145)</f>
        <v>0</v>
      </c>
    </row>
    <row r="147" spans="1:12" ht="14.5" x14ac:dyDescent="0.35">
      <c r="A147" s="92">
        <v>2</v>
      </c>
      <c r="B147" s="92">
        <v>2</v>
      </c>
      <c r="C147" s="53" t="s">
        <v>25</v>
      </c>
      <c r="D147" s="50" t="s">
        <v>26</v>
      </c>
      <c r="E147" s="125" t="s">
        <v>75</v>
      </c>
      <c r="F147" s="125">
        <v>60</v>
      </c>
      <c r="G147" s="124">
        <v>0.85</v>
      </c>
      <c r="H147" s="124">
        <v>3.05</v>
      </c>
      <c r="I147" s="124">
        <v>5.41</v>
      </c>
      <c r="J147" s="124">
        <v>52.44</v>
      </c>
      <c r="K147" s="126" t="s">
        <v>76</v>
      </c>
      <c r="L147" s="104">
        <v>5.88</v>
      </c>
    </row>
    <row r="148" spans="1:12" ht="14.5" x14ac:dyDescent="0.35">
      <c r="A148" s="93"/>
      <c r="B148" s="94"/>
      <c r="C148" s="54"/>
      <c r="D148" s="50" t="s">
        <v>27</v>
      </c>
      <c r="E148" s="117" t="s">
        <v>43</v>
      </c>
      <c r="F148" s="117">
        <v>250</v>
      </c>
      <c r="G148" s="118">
        <v>5.49</v>
      </c>
      <c r="H148" s="118">
        <v>5.28</v>
      </c>
      <c r="I148" s="118">
        <v>16.329999999999998</v>
      </c>
      <c r="J148" s="118">
        <v>134.75</v>
      </c>
      <c r="K148" s="119" t="s">
        <v>44</v>
      </c>
      <c r="L148" s="104">
        <v>11.13</v>
      </c>
    </row>
    <row r="149" spans="1:12" ht="14.5" x14ac:dyDescent="0.35">
      <c r="A149" s="93"/>
      <c r="B149" s="94"/>
      <c r="C149" s="54"/>
      <c r="D149" s="50" t="s">
        <v>28</v>
      </c>
      <c r="E149" s="125" t="s">
        <v>77</v>
      </c>
      <c r="F149" s="125" t="s">
        <v>78</v>
      </c>
      <c r="G149" s="124">
        <v>25.38</v>
      </c>
      <c r="H149" s="124">
        <v>21.25</v>
      </c>
      <c r="I149" s="124">
        <v>44.61</v>
      </c>
      <c r="J149" s="124">
        <v>471.25</v>
      </c>
      <c r="K149" s="126" t="s">
        <v>79</v>
      </c>
      <c r="L149" s="104">
        <v>48.56</v>
      </c>
    </row>
    <row r="150" spans="1:12" ht="14.5" x14ac:dyDescent="0.35">
      <c r="A150" s="93"/>
      <c r="B150" s="94"/>
      <c r="C150" s="54"/>
      <c r="D150" s="50" t="s">
        <v>29</v>
      </c>
      <c r="E150" s="114"/>
      <c r="F150" s="115"/>
      <c r="G150" s="115"/>
      <c r="H150" s="115"/>
      <c r="I150" s="115"/>
      <c r="J150" s="115"/>
      <c r="K150" s="116"/>
      <c r="L150" s="104"/>
    </row>
    <row r="151" spans="1:12" ht="14.5" x14ac:dyDescent="0.35">
      <c r="A151" s="93"/>
      <c r="B151" s="94"/>
      <c r="C151" s="54"/>
      <c r="D151" s="50" t="s">
        <v>30</v>
      </c>
      <c r="E151" s="117" t="s">
        <v>56</v>
      </c>
      <c r="F151" s="117">
        <v>200</v>
      </c>
      <c r="G151" s="118">
        <v>0.2</v>
      </c>
      <c r="H151" s="118">
        <v>0.2</v>
      </c>
      <c r="I151" s="118">
        <v>22.3</v>
      </c>
      <c r="J151" s="118">
        <v>110</v>
      </c>
      <c r="K151" s="119" t="s">
        <v>57</v>
      </c>
      <c r="L151" s="104">
        <v>4.67</v>
      </c>
    </row>
    <row r="152" spans="1:12" ht="14.5" x14ac:dyDescent="0.35">
      <c r="A152" s="93"/>
      <c r="B152" s="94"/>
      <c r="C152" s="54"/>
      <c r="D152" s="50" t="s">
        <v>31</v>
      </c>
      <c r="E152" s="117" t="s">
        <v>42</v>
      </c>
      <c r="F152" s="117">
        <v>40</v>
      </c>
      <c r="G152" s="118">
        <v>3.84</v>
      </c>
      <c r="H152" s="118">
        <v>0.47</v>
      </c>
      <c r="I152" s="118">
        <v>23.65</v>
      </c>
      <c r="J152" s="118">
        <v>114.17</v>
      </c>
      <c r="K152" s="119" t="s">
        <v>49</v>
      </c>
      <c r="L152" s="104">
        <v>2.4</v>
      </c>
    </row>
    <row r="153" spans="1:12" ht="14.5" x14ac:dyDescent="0.35">
      <c r="A153" s="93"/>
      <c r="B153" s="94"/>
      <c r="C153" s="54"/>
      <c r="D153" s="50" t="s">
        <v>32</v>
      </c>
      <c r="E153" s="114"/>
      <c r="F153" s="115"/>
      <c r="G153" s="115"/>
      <c r="H153" s="115"/>
      <c r="I153" s="115"/>
      <c r="J153" s="115"/>
      <c r="K153" s="116"/>
      <c r="L153" s="104"/>
    </row>
    <row r="154" spans="1:12" ht="14.5" x14ac:dyDescent="0.35">
      <c r="A154" s="93"/>
      <c r="B154" s="94"/>
      <c r="C154" s="54"/>
      <c r="D154" s="49"/>
      <c r="E154" s="125" t="s">
        <v>85</v>
      </c>
      <c r="F154" s="127">
        <v>50</v>
      </c>
      <c r="G154" s="124"/>
      <c r="H154" s="124"/>
      <c r="I154" s="124"/>
      <c r="J154" s="124"/>
      <c r="K154" s="116"/>
      <c r="L154" s="104">
        <v>3</v>
      </c>
    </row>
    <row r="155" spans="1:12" ht="14.5" x14ac:dyDescent="0.35">
      <c r="A155" s="93"/>
      <c r="B155" s="94"/>
      <c r="C155" s="54"/>
      <c r="D155" s="49"/>
      <c r="E155" s="114"/>
      <c r="F155" s="115"/>
      <c r="G155" s="115"/>
      <c r="H155" s="115"/>
      <c r="I155" s="115"/>
      <c r="J155" s="115"/>
      <c r="K155" s="116"/>
      <c r="L155" s="40"/>
    </row>
    <row r="156" spans="1:12" ht="14.5" x14ac:dyDescent="0.35">
      <c r="A156" s="95"/>
      <c r="B156" s="96"/>
      <c r="C156" s="51"/>
      <c r="D156" s="61" t="s">
        <v>33</v>
      </c>
      <c r="E156" s="91"/>
      <c r="F156" s="98">
        <v>665</v>
      </c>
      <c r="G156" s="98">
        <f>SUM(G146:G155)</f>
        <v>35.76</v>
      </c>
      <c r="H156" s="98">
        <f t="shared" ref="H156:L156" si="22">SUM(H146:H155)</f>
        <v>30.249999999999996</v>
      </c>
      <c r="I156" s="98">
        <f t="shared" si="22"/>
        <v>112.29999999999998</v>
      </c>
      <c r="J156" s="98">
        <f t="shared" si="22"/>
        <v>882.61</v>
      </c>
      <c r="K156" s="98">
        <f t="shared" si="22"/>
        <v>0</v>
      </c>
      <c r="L156" s="98">
        <f t="shared" si="22"/>
        <v>75.640000000000015</v>
      </c>
    </row>
    <row r="157" spans="1:12" ht="15" customHeight="1" thickBot="1" x14ac:dyDescent="0.3">
      <c r="A157" s="110">
        <v>2</v>
      </c>
      <c r="B157" s="110">
        <v>2</v>
      </c>
      <c r="C157" s="180" t="s">
        <v>4</v>
      </c>
      <c r="D157" s="181"/>
      <c r="E157" s="108"/>
      <c r="F157" s="109"/>
      <c r="G157" s="109"/>
      <c r="H157" s="109"/>
      <c r="I157" s="109"/>
      <c r="J157" s="109"/>
      <c r="K157" s="109"/>
      <c r="L157" s="30"/>
    </row>
    <row r="158" spans="1:12" ht="14.5" x14ac:dyDescent="0.35">
      <c r="A158" s="99">
        <v>2</v>
      </c>
      <c r="B158" s="100">
        <v>3</v>
      </c>
      <c r="C158" s="101" t="s">
        <v>20</v>
      </c>
      <c r="D158" s="84" t="s">
        <v>21</v>
      </c>
      <c r="E158" s="111"/>
      <c r="F158" s="112"/>
      <c r="G158" s="112"/>
      <c r="H158" s="112"/>
      <c r="I158" s="112"/>
      <c r="J158" s="112"/>
      <c r="K158" s="113"/>
      <c r="L158" s="37"/>
    </row>
    <row r="159" spans="1:12" ht="14.5" x14ac:dyDescent="0.35">
      <c r="A159" s="102"/>
      <c r="B159" s="94"/>
      <c r="C159" s="90"/>
      <c r="D159" s="85"/>
      <c r="E159" s="114"/>
      <c r="F159" s="115"/>
      <c r="G159" s="115"/>
      <c r="H159" s="115"/>
      <c r="I159" s="115"/>
      <c r="J159" s="115"/>
      <c r="K159" s="116"/>
      <c r="L159" s="40"/>
    </row>
    <row r="160" spans="1:12" ht="14.5" x14ac:dyDescent="0.35">
      <c r="A160" s="102"/>
      <c r="B160" s="94"/>
      <c r="C160" s="90"/>
      <c r="D160" s="86" t="s">
        <v>22</v>
      </c>
      <c r="E160" s="114"/>
      <c r="F160" s="115"/>
      <c r="G160" s="115"/>
      <c r="H160" s="115"/>
      <c r="I160" s="115"/>
      <c r="J160" s="115"/>
      <c r="K160" s="116"/>
      <c r="L160" s="40"/>
    </row>
    <row r="161" spans="1:12" ht="14.5" x14ac:dyDescent="0.35">
      <c r="A161" s="102"/>
      <c r="B161" s="94"/>
      <c r="C161" s="90"/>
      <c r="D161" s="86" t="s">
        <v>23</v>
      </c>
      <c r="E161" s="114"/>
      <c r="F161" s="115"/>
      <c r="G161" s="115"/>
      <c r="H161" s="115"/>
      <c r="I161" s="115"/>
      <c r="J161" s="115"/>
      <c r="K161" s="116"/>
      <c r="L161" s="40"/>
    </row>
    <row r="162" spans="1:12" ht="14.5" x14ac:dyDescent="0.35">
      <c r="A162" s="102"/>
      <c r="B162" s="94"/>
      <c r="C162" s="90"/>
      <c r="D162" s="86" t="s">
        <v>24</v>
      </c>
      <c r="E162" s="114"/>
      <c r="F162" s="115"/>
      <c r="G162" s="115"/>
      <c r="H162" s="115"/>
      <c r="I162" s="115"/>
      <c r="J162" s="115"/>
      <c r="K162" s="116"/>
      <c r="L162" s="40"/>
    </row>
    <row r="163" spans="1:12" ht="14.5" x14ac:dyDescent="0.35">
      <c r="A163" s="102"/>
      <c r="B163" s="94"/>
      <c r="C163" s="90"/>
      <c r="D163" s="85"/>
      <c r="E163" s="114"/>
      <c r="F163" s="115"/>
      <c r="G163" s="115"/>
      <c r="H163" s="115"/>
      <c r="I163" s="115"/>
      <c r="J163" s="115"/>
      <c r="K163" s="116"/>
      <c r="L163" s="40"/>
    </row>
    <row r="164" spans="1:12" ht="14.5" x14ac:dyDescent="0.35">
      <c r="A164" s="102"/>
      <c r="B164" s="94"/>
      <c r="C164" s="90"/>
      <c r="D164" s="85"/>
      <c r="E164" s="114"/>
      <c r="F164" s="115"/>
      <c r="G164" s="115"/>
      <c r="H164" s="115"/>
      <c r="I164" s="115"/>
      <c r="J164" s="115"/>
      <c r="K164" s="116"/>
      <c r="L164" s="40"/>
    </row>
    <row r="165" spans="1:12" ht="14.5" x14ac:dyDescent="0.35">
      <c r="A165" s="103"/>
      <c r="B165" s="96"/>
      <c r="C165" s="87"/>
      <c r="D165" s="97" t="s">
        <v>33</v>
      </c>
      <c r="E165" s="88"/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104"/>
      <c r="L165" s="17">
        <f t="shared" ref="L165" si="23">SUM(L158:L164)</f>
        <v>0</v>
      </c>
    </row>
    <row r="166" spans="1:12" ht="14.5" x14ac:dyDescent="0.35">
      <c r="A166" s="105">
        <v>2</v>
      </c>
      <c r="B166" s="92">
        <v>3</v>
      </c>
      <c r="C166" s="53" t="s">
        <v>25</v>
      </c>
      <c r="D166" s="50" t="s">
        <v>26</v>
      </c>
      <c r="E166" s="122" t="s">
        <v>58</v>
      </c>
      <c r="F166" s="122">
        <v>60</v>
      </c>
      <c r="G166" s="122">
        <v>0.84</v>
      </c>
      <c r="H166" s="122">
        <v>4.8499999999999996</v>
      </c>
      <c r="I166" s="122">
        <v>3.38</v>
      </c>
      <c r="J166" s="122">
        <v>60.91</v>
      </c>
      <c r="K166" s="123" t="s">
        <v>59</v>
      </c>
      <c r="L166" s="104">
        <v>8.8800000000000008</v>
      </c>
    </row>
    <row r="167" spans="1:12" ht="14.5" x14ac:dyDescent="0.35">
      <c r="A167" s="102"/>
      <c r="B167" s="94"/>
      <c r="C167" s="54"/>
      <c r="D167" s="50" t="s">
        <v>27</v>
      </c>
      <c r="E167" s="117" t="s">
        <v>63</v>
      </c>
      <c r="F167" s="117" t="s">
        <v>64</v>
      </c>
      <c r="G167" s="118">
        <v>6.18</v>
      </c>
      <c r="H167" s="118">
        <v>3.3</v>
      </c>
      <c r="I167" s="118">
        <v>14.65</v>
      </c>
      <c r="J167" s="118">
        <v>113</v>
      </c>
      <c r="K167" s="120" t="s">
        <v>65</v>
      </c>
      <c r="L167" s="104">
        <v>49.25</v>
      </c>
    </row>
    <row r="168" spans="1:12" ht="14.5" x14ac:dyDescent="0.35">
      <c r="A168" s="102"/>
      <c r="B168" s="94"/>
      <c r="C168" s="54"/>
      <c r="D168" s="50" t="s">
        <v>28</v>
      </c>
      <c r="E168" s="117" t="s">
        <v>66</v>
      </c>
      <c r="F168" s="117">
        <v>150</v>
      </c>
      <c r="G168" s="118">
        <v>5.52</v>
      </c>
      <c r="H168" s="118">
        <v>4.5199999999999996</v>
      </c>
      <c r="I168" s="118">
        <v>26.45</v>
      </c>
      <c r="J168" s="118">
        <v>168.45</v>
      </c>
      <c r="K168" s="120" t="s">
        <v>67</v>
      </c>
      <c r="L168" s="104">
        <v>11.32</v>
      </c>
    </row>
    <row r="169" spans="1:12" ht="14.5" x14ac:dyDescent="0.35">
      <c r="A169" s="102"/>
      <c r="B169" s="94"/>
      <c r="C169" s="54"/>
      <c r="D169" s="50" t="s">
        <v>29</v>
      </c>
      <c r="E169" s="117"/>
      <c r="F169" s="117"/>
      <c r="G169" s="118"/>
      <c r="H169" s="118"/>
      <c r="I169" s="118"/>
      <c r="J169" s="118"/>
      <c r="K169" s="120"/>
      <c r="L169" s="104"/>
    </row>
    <row r="170" spans="1:12" ht="14.5" x14ac:dyDescent="0.35">
      <c r="A170" s="102"/>
      <c r="B170" s="94"/>
      <c r="C170" s="54"/>
      <c r="D170" s="50" t="s">
        <v>30</v>
      </c>
      <c r="E170" s="117" t="s">
        <v>81</v>
      </c>
      <c r="F170" s="117">
        <v>222</v>
      </c>
      <c r="G170" s="118">
        <v>0.04</v>
      </c>
      <c r="H170" s="118">
        <v>0</v>
      </c>
      <c r="I170" s="118">
        <v>24.76</v>
      </c>
      <c r="J170" s="118">
        <v>94.2</v>
      </c>
      <c r="K170" s="119"/>
      <c r="L170" s="104">
        <v>0.79</v>
      </c>
    </row>
    <row r="171" spans="1:12" ht="14.5" x14ac:dyDescent="0.35">
      <c r="A171" s="102"/>
      <c r="B171" s="94"/>
      <c r="C171" s="54"/>
      <c r="D171" s="50" t="s">
        <v>31</v>
      </c>
      <c r="E171" s="117" t="s">
        <v>42</v>
      </c>
      <c r="F171" s="117">
        <v>40</v>
      </c>
      <c r="G171" s="118">
        <v>3.84</v>
      </c>
      <c r="H171" s="118">
        <v>0.47</v>
      </c>
      <c r="I171" s="118">
        <v>23.65</v>
      </c>
      <c r="J171" s="118">
        <v>114.17</v>
      </c>
      <c r="K171" s="119" t="s">
        <v>49</v>
      </c>
      <c r="L171" s="104">
        <v>2.4</v>
      </c>
    </row>
    <row r="172" spans="1:12" ht="14.5" x14ac:dyDescent="0.35">
      <c r="A172" s="102"/>
      <c r="B172" s="94"/>
      <c r="C172" s="54"/>
      <c r="D172" s="50" t="s">
        <v>32</v>
      </c>
      <c r="F172" s="115"/>
      <c r="G172" s="115"/>
      <c r="H172" s="115"/>
      <c r="I172" s="115"/>
      <c r="J172" s="115"/>
      <c r="K172" s="116"/>
      <c r="L172" s="40"/>
    </row>
    <row r="173" spans="1:12" ht="14.5" x14ac:dyDescent="0.35">
      <c r="A173" s="102"/>
      <c r="B173" s="94"/>
      <c r="C173" s="54"/>
      <c r="D173" s="49"/>
      <c r="E173" s="125" t="s">
        <v>85</v>
      </c>
      <c r="F173" s="127">
        <v>50</v>
      </c>
      <c r="G173" s="124"/>
      <c r="H173" s="124"/>
      <c r="I173" s="124"/>
      <c r="J173" s="124"/>
      <c r="K173" s="116"/>
      <c r="L173" s="104">
        <v>3</v>
      </c>
    </row>
    <row r="174" spans="1:12" ht="14.5" x14ac:dyDescent="0.35">
      <c r="A174" s="102"/>
      <c r="B174" s="94"/>
      <c r="C174" s="54"/>
      <c r="D174" s="49"/>
      <c r="E174" s="114"/>
      <c r="F174" s="115"/>
      <c r="G174" s="115"/>
      <c r="H174" s="115"/>
      <c r="I174" s="115"/>
      <c r="J174" s="115"/>
      <c r="K174" s="116"/>
      <c r="L174" s="40"/>
    </row>
    <row r="175" spans="1:12" ht="14.5" x14ac:dyDescent="0.35">
      <c r="A175" s="103"/>
      <c r="B175" s="96"/>
      <c r="C175" s="51"/>
      <c r="D175" s="61" t="s">
        <v>33</v>
      </c>
      <c r="E175" s="91"/>
      <c r="F175" s="98">
        <f>SUM(F166:F174)</f>
        <v>522</v>
      </c>
      <c r="G175" s="98">
        <f t="shared" ref="G175:L175" si="24">SUM(G166:G174)</f>
        <v>16.419999999999998</v>
      </c>
      <c r="H175" s="98">
        <f t="shared" si="24"/>
        <v>13.139999999999999</v>
      </c>
      <c r="I175" s="98">
        <f t="shared" si="24"/>
        <v>92.890000000000015</v>
      </c>
      <c r="J175" s="98">
        <f t="shared" si="24"/>
        <v>550.73</v>
      </c>
      <c r="K175" s="98">
        <f t="shared" si="24"/>
        <v>0</v>
      </c>
      <c r="L175" s="98">
        <f t="shared" si="24"/>
        <v>75.640000000000015</v>
      </c>
    </row>
    <row r="176" spans="1:12" ht="15" customHeight="1" thickBot="1" x14ac:dyDescent="0.3">
      <c r="A176" s="106">
        <v>2</v>
      </c>
      <c r="B176" s="107">
        <v>3</v>
      </c>
      <c r="C176" s="180" t="s">
        <v>4</v>
      </c>
      <c r="D176" s="181"/>
      <c r="E176" s="108"/>
      <c r="F176" s="156">
        <f>F175</f>
        <v>522</v>
      </c>
      <c r="G176" s="156">
        <f t="shared" ref="G176:L176" si="25">G175</f>
        <v>16.419999999999998</v>
      </c>
      <c r="H176" s="156">
        <f t="shared" si="25"/>
        <v>13.139999999999999</v>
      </c>
      <c r="I176" s="156">
        <f t="shared" si="25"/>
        <v>92.890000000000015</v>
      </c>
      <c r="J176" s="156">
        <f t="shared" si="25"/>
        <v>550.73</v>
      </c>
      <c r="K176" s="156">
        <f t="shared" si="25"/>
        <v>0</v>
      </c>
      <c r="L176" s="158">
        <f t="shared" si="25"/>
        <v>75.640000000000015</v>
      </c>
    </row>
    <row r="177" spans="1:12" ht="14.5" x14ac:dyDescent="0.35">
      <c r="A177" s="99">
        <v>2</v>
      </c>
      <c r="B177" s="100">
        <v>4</v>
      </c>
      <c r="C177" s="101" t="s">
        <v>20</v>
      </c>
      <c r="D177" s="84" t="s">
        <v>21</v>
      </c>
      <c r="E177" s="111"/>
      <c r="F177" s="112"/>
      <c r="G177" s="112"/>
      <c r="H177" s="112"/>
      <c r="I177" s="112"/>
      <c r="J177" s="112"/>
      <c r="K177" s="113"/>
      <c r="L177" s="37"/>
    </row>
    <row r="178" spans="1:12" ht="14.5" x14ac:dyDescent="0.35">
      <c r="A178" s="102"/>
      <c r="B178" s="94"/>
      <c r="C178" s="90"/>
      <c r="D178" s="85"/>
      <c r="E178" s="114"/>
      <c r="F178" s="115"/>
      <c r="G178" s="115"/>
      <c r="H178" s="115"/>
      <c r="I178" s="115"/>
      <c r="J178" s="115"/>
      <c r="K178" s="116"/>
      <c r="L178" s="40"/>
    </row>
    <row r="179" spans="1:12" ht="14.5" x14ac:dyDescent="0.35">
      <c r="A179" s="102"/>
      <c r="B179" s="94"/>
      <c r="C179" s="90"/>
      <c r="D179" s="86" t="s">
        <v>22</v>
      </c>
      <c r="E179" s="114"/>
      <c r="F179" s="115"/>
      <c r="G179" s="115"/>
      <c r="H179" s="115"/>
      <c r="I179" s="115"/>
      <c r="J179" s="115"/>
      <c r="K179" s="116"/>
      <c r="L179" s="40"/>
    </row>
    <row r="180" spans="1:12" ht="14.5" x14ac:dyDescent="0.35">
      <c r="A180" s="102"/>
      <c r="B180" s="94"/>
      <c r="C180" s="90"/>
      <c r="D180" s="86" t="s">
        <v>23</v>
      </c>
      <c r="E180" s="114"/>
      <c r="F180" s="115"/>
      <c r="G180" s="115"/>
      <c r="H180" s="115"/>
      <c r="I180" s="115"/>
      <c r="J180" s="115"/>
      <c r="K180" s="116"/>
      <c r="L180" s="40"/>
    </row>
    <row r="181" spans="1:12" ht="14.5" x14ac:dyDescent="0.35">
      <c r="A181" s="102"/>
      <c r="B181" s="94"/>
      <c r="C181" s="90"/>
      <c r="D181" s="86" t="s">
        <v>24</v>
      </c>
      <c r="E181" s="114"/>
      <c r="F181" s="115"/>
      <c r="G181" s="115"/>
      <c r="H181" s="115"/>
      <c r="I181" s="115"/>
      <c r="J181" s="115"/>
      <c r="K181" s="116"/>
      <c r="L181" s="40"/>
    </row>
    <row r="182" spans="1:12" ht="14.5" x14ac:dyDescent="0.35">
      <c r="A182" s="102"/>
      <c r="B182" s="94"/>
      <c r="C182" s="90"/>
      <c r="D182" s="85"/>
      <c r="E182" s="114"/>
      <c r="F182" s="115"/>
      <c r="G182" s="115"/>
      <c r="H182" s="115"/>
      <c r="I182" s="115"/>
      <c r="J182" s="115"/>
      <c r="K182" s="116"/>
      <c r="L182" s="40"/>
    </row>
    <row r="183" spans="1:12" ht="14.5" x14ac:dyDescent="0.35">
      <c r="A183" s="102"/>
      <c r="B183" s="94"/>
      <c r="C183" s="90"/>
      <c r="D183" s="85"/>
      <c r="E183" s="114"/>
      <c r="F183" s="115"/>
      <c r="G183" s="115"/>
      <c r="H183" s="115"/>
      <c r="I183" s="115"/>
      <c r="J183" s="115"/>
      <c r="K183" s="116"/>
      <c r="L183" s="40"/>
    </row>
    <row r="184" spans="1:12" ht="15.75" customHeight="1" x14ac:dyDescent="0.35">
      <c r="A184" s="103"/>
      <c r="B184" s="96"/>
      <c r="C184" s="87"/>
      <c r="D184" s="97" t="s">
        <v>33</v>
      </c>
      <c r="E184" s="88"/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104"/>
      <c r="L184" s="17">
        <f t="shared" ref="L184" si="26">SUM(L177:L183)</f>
        <v>0</v>
      </c>
    </row>
    <row r="185" spans="1:12" ht="14.5" x14ac:dyDescent="0.35">
      <c r="A185" s="105">
        <v>2</v>
      </c>
      <c r="B185" s="92">
        <v>4</v>
      </c>
      <c r="C185" s="89" t="s">
        <v>25</v>
      </c>
      <c r="D185" s="86" t="s">
        <v>26</v>
      </c>
      <c r="E185" s="142" t="s">
        <v>75</v>
      </c>
      <c r="F185" s="136">
        <v>60</v>
      </c>
      <c r="G185" s="136">
        <v>0.84</v>
      </c>
      <c r="H185" s="136">
        <v>4.8499999999999996</v>
      </c>
      <c r="I185" s="136">
        <v>3.38</v>
      </c>
      <c r="J185" s="139">
        <v>60.91</v>
      </c>
      <c r="K185" s="130" t="s">
        <v>59</v>
      </c>
      <c r="L185" s="161">
        <v>5.88</v>
      </c>
    </row>
    <row r="186" spans="1:12" ht="14.5" x14ac:dyDescent="0.35">
      <c r="A186" s="102"/>
      <c r="B186" s="94"/>
      <c r="C186" s="90"/>
      <c r="D186" s="86" t="s">
        <v>27</v>
      </c>
      <c r="E186" s="149" t="s">
        <v>43</v>
      </c>
      <c r="F186" s="149">
        <v>250</v>
      </c>
      <c r="G186" s="81">
        <v>1.81</v>
      </c>
      <c r="H186" s="81">
        <v>4.91</v>
      </c>
      <c r="I186" s="81">
        <v>125.25</v>
      </c>
      <c r="J186" s="81">
        <v>102.5</v>
      </c>
      <c r="K186" s="152" t="s">
        <v>80</v>
      </c>
      <c r="L186" s="81">
        <v>11.13</v>
      </c>
    </row>
    <row r="187" spans="1:12" ht="14.5" x14ac:dyDescent="0.35">
      <c r="A187" s="102"/>
      <c r="B187" s="94"/>
      <c r="C187" s="90"/>
      <c r="D187" s="86" t="s">
        <v>28</v>
      </c>
      <c r="E187" s="141" t="s">
        <v>77</v>
      </c>
      <c r="F187" s="134">
        <v>257</v>
      </c>
      <c r="G187" s="135">
        <v>19.72</v>
      </c>
      <c r="H187" s="135">
        <v>17.89</v>
      </c>
      <c r="I187" s="135">
        <v>4.76</v>
      </c>
      <c r="J187" s="138">
        <v>168.2</v>
      </c>
      <c r="K187" s="129" t="s">
        <v>71</v>
      </c>
      <c r="L187" s="161">
        <v>48.56</v>
      </c>
    </row>
    <row r="188" spans="1:12" ht="14.5" x14ac:dyDescent="0.35">
      <c r="A188" s="102"/>
      <c r="B188" s="94"/>
      <c r="C188" s="90"/>
      <c r="D188" s="86" t="s">
        <v>29</v>
      </c>
      <c r="E188" s="140"/>
      <c r="F188" s="133"/>
      <c r="G188" s="132"/>
      <c r="H188" s="132"/>
      <c r="I188" s="132"/>
      <c r="J188" s="137"/>
      <c r="K188" s="128"/>
      <c r="L188" s="161"/>
    </row>
    <row r="189" spans="1:12" ht="14.5" x14ac:dyDescent="0.35">
      <c r="A189" s="102"/>
      <c r="B189" s="94"/>
      <c r="C189" s="90"/>
      <c r="D189" s="86" t="s">
        <v>30</v>
      </c>
      <c r="E189" s="183" t="s">
        <v>56</v>
      </c>
      <c r="F189" s="182">
        <v>200</v>
      </c>
      <c r="G189" s="124">
        <v>1</v>
      </c>
      <c r="H189" s="124">
        <v>0.03</v>
      </c>
      <c r="I189" s="124">
        <v>24</v>
      </c>
      <c r="J189" s="124">
        <v>94</v>
      </c>
      <c r="K189" s="125"/>
      <c r="L189" s="104">
        <v>4.67</v>
      </c>
    </row>
    <row r="190" spans="1:12" ht="14.5" x14ac:dyDescent="0.35">
      <c r="A190" s="102"/>
      <c r="B190" s="94"/>
      <c r="C190" s="90"/>
      <c r="D190" s="86" t="s">
        <v>31</v>
      </c>
      <c r="E190" s="141" t="s">
        <v>42</v>
      </c>
      <c r="F190" s="134">
        <v>40</v>
      </c>
      <c r="G190" s="135">
        <v>3.84</v>
      </c>
      <c r="H190" s="135">
        <v>0.47</v>
      </c>
      <c r="I190" s="135">
        <v>23.65</v>
      </c>
      <c r="J190" s="138">
        <v>114.17</v>
      </c>
      <c r="K190" s="131" t="s">
        <v>49</v>
      </c>
      <c r="L190" s="161">
        <v>2.4</v>
      </c>
    </row>
    <row r="191" spans="1:12" ht="14.5" x14ac:dyDescent="0.35">
      <c r="A191" s="102"/>
      <c r="B191" s="94"/>
      <c r="C191" s="90"/>
      <c r="D191" s="86" t="s">
        <v>32</v>
      </c>
      <c r="E191" s="162"/>
      <c r="F191" s="163"/>
      <c r="G191" s="163"/>
      <c r="H191" s="163"/>
      <c r="I191" s="163"/>
      <c r="J191" s="163"/>
      <c r="K191" s="164"/>
      <c r="L191" s="163"/>
    </row>
    <row r="192" spans="1:12" ht="14.5" x14ac:dyDescent="0.35">
      <c r="A192" s="102"/>
      <c r="B192" s="94"/>
      <c r="C192" s="90"/>
      <c r="D192" s="85"/>
      <c r="E192" s="125" t="s">
        <v>85</v>
      </c>
      <c r="F192" s="127">
        <v>50</v>
      </c>
      <c r="G192" s="124"/>
      <c r="H192" s="124"/>
      <c r="I192" s="124"/>
      <c r="J192" s="124"/>
      <c r="K192" s="116"/>
      <c r="L192" s="104">
        <v>3</v>
      </c>
    </row>
    <row r="193" spans="1:12" ht="14.5" x14ac:dyDescent="0.35">
      <c r="A193" s="102"/>
      <c r="B193" s="94"/>
      <c r="C193" s="90"/>
      <c r="D193" s="85"/>
      <c r="E193" s="162"/>
      <c r="F193" s="163"/>
      <c r="G193" s="163"/>
      <c r="H193" s="163"/>
      <c r="I193" s="163"/>
      <c r="J193" s="163"/>
      <c r="K193" s="164"/>
      <c r="L193" s="163"/>
    </row>
    <row r="194" spans="1:12" ht="14.5" x14ac:dyDescent="0.35">
      <c r="A194" s="103"/>
      <c r="B194" s="96"/>
      <c r="C194" s="87"/>
      <c r="D194" s="97" t="s">
        <v>33</v>
      </c>
      <c r="E194" s="165"/>
      <c r="F194" s="166">
        <f>SUM(F185:F193)</f>
        <v>857</v>
      </c>
      <c r="G194" s="166">
        <f t="shared" ref="G194:L194" si="27">SUM(G185:G193)</f>
        <v>27.209999999999997</v>
      </c>
      <c r="H194" s="166">
        <f t="shared" si="27"/>
        <v>28.15</v>
      </c>
      <c r="I194" s="166">
        <f t="shared" si="27"/>
        <v>181.04</v>
      </c>
      <c r="J194" s="166">
        <f t="shared" si="27"/>
        <v>539.78</v>
      </c>
      <c r="K194" s="166">
        <f t="shared" si="27"/>
        <v>0</v>
      </c>
      <c r="L194" s="167">
        <f t="shared" si="27"/>
        <v>75.640000000000015</v>
      </c>
    </row>
    <row r="195" spans="1:12" ht="15.75" customHeight="1" thickBot="1" x14ac:dyDescent="0.3">
      <c r="A195" s="106">
        <v>2</v>
      </c>
      <c r="B195" s="107">
        <v>4</v>
      </c>
      <c r="C195" s="180" t="s">
        <v>4</v>
      </c>
      <c r="D195" s="181"/>
      <c r="E195" s="108"/>
      <c r="F195" s="109">
        <f>F194</f>
        <v>857</v>
      </c>
      <c r="G195" s="109">
        <f t="shared" ref="G195:L195" si="28">G194</f>
        <v>27.209999999999997</v>
      </c>
      <c r="H195" s="109">
        <f t="shared" si="28"/>
        <v>28.15</v>
      </c>
      <c r="I195" s="109">
        <f t="shared" si="28"/>
        <v>181.04</v>
      </c>
      <c r="J195" s="109">
        <f t="shared" si="28"/>
        <v>539.78</v>
      </c>
      <c r="K195" s="109">
        <f t="shared" si="28"/>
        <v>0</v>
      </c>
      <c r="L195" s="109">
        <f t="shared" si="28"/>
        <v>75.640000000000015</v>
      </c>
    </row>
    <row r="196" spans="1:12" ht="14.5" x14ac:dyDescent="0.35">
      <c r="A196" s="99">
        <v>2</v>
      </c>
      <c r="B196" s="100">
        <v>5</v>
      </c>
      <c r="C196" s="101" t="s">
        <v>20</v>
      </c>
      <c r="D196" s="84" t="s">
        <v>21</v>
      </c>
      <c r="E196" s="111"/>
      <c r="F196" s="112"/>
      <c r="G196" s="112"/>
      <c r="H196" s="112"/>
      <c r="I196" s="112"/>
      <c r="J196" s="112"/>
      <c r="K196" s="113"/>
      <c r="L196" s="37"/>
    </row>
    <row r="197" spans="1:12" ht="14.5" x14ac:dyDescent="0.35">
      <c r="A197" s="102"/>
      <c r="B197" s="94"/>
      <c r="C197" s="90"/>
      <c r="D197" s="85"/>
      <c r="E197" s="114"/>
      <c r="F197" s="115"/>
      <c r="G197" s="115"/>
      <c r="H197" s="115"/>
      <c r="I197" s="115"/>
      <c r="J197" s="115"/>
      <c r="K197" s="116"/>
      <c r="L197" s="40"/>
    </row>
    <row r="198" spans="1:12" ht="14.5" x14ac:dyDescent="0.35">
      <c r="A198" s="102"/>
      <c r="B198" s="94"/>
      <c r="C198" s="90"/>
      <c r="D198" s="86" t="s">
        <v>22</v>
      </c>
      <c r="E198" s="114"/>
      <c r="F198" s="115"/>
      <c r="G198" s="115"/>
      <c r="H198" s="115"/>
      <c r="I198" s="115"/>
      <c r="J198" s="115"/>
      <c r="K198" s="116"/>
      <c r="L198" s="40"/>
    </row>
    <row r="199" spans="1:12" ht="14.5" x14ac:dyDescent="0.35">
      <c r="A199" s="102"/>
      <c r="B199" s="94"/>
      <c r="C199" s="90"/>
      <c r="D199" s="86" t="s">
        <v>23</v>
      </c>
      <c r="E199" s="114"/>
      <c r="F199" s="115"/>
      <c r="G199" s="115"/>
      <c r="H199" s="115"/>
      <c r="I199" s="115"/>
      <c r="J199" s="115"/>
      <c r="K199" s="116"/>
      <c r="L199" s="40"/>
    </row>
    <row r="200" spans="1:12" ht="14.5" x14ac:dyDescent="0.35">
      <c r="A200" s="102"/>
      <c r="B200" s="94"/>
      <c r="C200" s="90"/>
      <c r="D200" s="86" t="s">
        <v>24</v>
      </c>
      <c r="E200" s="114"/>
      <c r="F200" s="115"/>
      <c r="G200" s="115"/>
      <c r="H200" s="115"/>
      <c r="I200" s="115"/>
      <c r="J200" s="115"/>
      <c r="K200" s="116"/>
      <c r="L200" s="40"/>
    </row>
    <row r="201" spans="1:12" ht="14.5" x14ac:dyDescent="0.35">
      <c r="A201" s="102"/>
      <c r="B201" s="94"/>
      <c r="C201" s="90"/>
      <c r="D201" s="85"/>
      <c r="E201" s="114"/>
      <c r="F201" s="115"/>
      <c r="G201" s="115"/>
      <c r="H201" s="115"/>
      <c r="I201" s="115"/>
      <c r="J201" s="115"/>
      <c r="K201" s="116"/>
      <c r="L201" s="40"/>
    </row>
    <row r="202" spans="1:12" ht="14.5" x14ac:dyDescent="0.35">
      <c r="A202" s="102"/>
      <c r="B202" s="94"/>
      <c r="C202" s="90"/>
      <c r="D202" s="85"/>
      <c r="E202" s="114"/>
      <c r="F202" s="115"/>
      <c r="G202" s="115"/>
      <c r="H202" s="115"/>
      <c r="I202" s="115"/>
      <c r="J202" s="115"/>
      <c r="K202" s="116"/>
      <c r="L202" s="40"/>
    </row>
    <row r="203" spans="1:12" ht="15.75" customHeight="1" x14ac:dyDescent="0.35">
      <c r="A203" s="103"/>
      <c r="B203" s="96"/>
      <c r="C203" s="87"/>
      <c r="D203" s="97" t="s">
        <v>33</v>
      </c>
      <c r="E203" s="88"/>
      <c r="F203" s="98">
        <v>0</v>
      </c>
      <c r="G203" s="98">
        <v>0</v>
      </c>
      <c r="H203" s="98">
        <v>0</v>
      </c>
      <c r="I203" s="98">
        <v>0</v>
      </c>
      <c r="J203" s="98">
        <v>0</v>
      </c>
      <c r="K203" s="104"/>
      <c r="L203" s="17">
        <f t="shared" ref="L203" si="29">SUM(L196:L202)</f>
        <v>0</v>
      </c>
    </row>
    <row r="204" spans="1:12" ht="14.5" x14ac:dyDescent="0.35">
      <c r="A204" s="105">
        <v>2</v>
      </c>
      <c r="B204" s="92">
        <v>5</v>
      </c>
      <c r="C204" s="89" t="s">
        <v>25</v>
      </c>
      <c r="D204" s="86" t="s">
        <v>26</v>
      </c>
      <c r="E204" s="149" t="s">
        <v>50</v>
      </c>
      <c r="F204" s="83">
        <v>100</v>
      </c>
      <c r="G204" s="81">
        <v>1.36</v>
      </c>
      <c r="H204" s="81">
        <v>6.18</v>
      </c>
      <c r="I204" s="81">
        <v>8.44</v>
      </c>
      <c r="J204" s="81">
        <v>94.8</v>
      </c>
      <c r="K204" s="82" t="s">
        <v>51</v>
      </c>
      <c r="L204" s="68">
        <v>5.42</v>
      </c>
    </row>
    <row r="205" spans="1:12" ht="14.5" x14ac:dyDescent="0.35">
      <c r="A205" s="102"/>
      <c r="B205" s="94"/>
      <c r="C205" s="90"/>
      <c r="D205" s="86" t="s">
        <v>27</v>
      </c>
      <c r="E205" s="149" t="s">
        <v>52</v>
      </c>
      <c r="F205" s="150">
        <v>355</v>
      </c>
      <c r="G205" s="81">
        <v>5</v>
      </c>
      <c r="H205" s="81">
        <v>6</v>
      </c>
      <c r="I205" s="81">
        <v>6</v>
      </c>
      <c r="J205" s="81">
        <v>99</v>
      </c>
      <c r="K205" s="151" t="s">
        <v>53</v>
      </c>
      <c r="L205" s="68">
        <v>52.75</v>
      </c>
    </row>
    <row r="206" spans="1:12" ht="14.5" x14ac:dyDescent="0.35">
      <c r="A206" s="102"/>
      <c r="B206" s="94"/>
      <c r="C206" s="90"/>
      <c r="D206" s="86" t="s">
        <v>28</v>
      </c>
      <c r="E206" s="149" t="s">
        <v>54</v>
      </c>
      <c r="F206" s="149">
        <v>150</v>
      </c>
      <c r="G206" s="81">
        <v>2.86</v>
      </c>
      <c r="H206" s="81">
        <v>4.32</v>
      </c>
      <c r="I206" s="81">
        <v>23.01</v>
      </c>
      <c r="J206" s="81">
        <v>142.35</v>
      </c>
      <c r="K206" s="151" t="s">
        <v>55</v>
      </c>
      <c r="L206" s="68">
        <v>10.4</v>
      </c>
    </row>
    <row r="207" spans="1:12" ht="14.5" x14ac:dyDescent="0.35">
      <c r="A207" s="102"/>
      <c r="B207" s="94"/>
      <c r="C207" s="90"/>
      <c r="D207" s="86" t="s">
        <v>29</v>
      </c>
      <c r="E207" s="149"/>
      <c r="F207" s="149"/>
      <c r="G207" s="81"/>
      <c r="H207" s="81"/>
      <c r="I207" s="81"/>
      <c r="J207" s="81"/>
      <c r="K207" s="151"/>
      <c r="L207" s="68"/>
    </row>
    <row r="208" spans="1:12" ht="14.5" x14ac:dyDescent="0.35">
      <c r="A208" s="102"/>
      <c r="B208" s="94"/>
      <c r="C208" s="90"/>
      <c r="D208" s="86" t="s">
        <v>30</v>
      </c>
      <c r="E208" s="149" t="s">
        <v>56</v>
      </c>
      <c r="F208" s="149">
        <v>200</v>
      </c>
      <c r="G208" s="81">
        <v>0.2</v>
      </c>
      <c r="H208" s="81">
        <v>0.2</v>
      </c>
      <c r="I208" s="81">
        <v>22.3</v>
      </c>
      <c r="J208" s="81">
        <v>110</v>
      </c>
      <c r="K208" s="151" t="s">
        <v>57</v>
      </c>
      <c r="L208" s="68">
        <v>4.67</v>
      </c>
    </row>
    <row r="209" spans="1:12" ht="14.5" x14ac:dyDescent="0.35">
      <c r="A209" s="102"/>
      <c r="B209" s="94"/>
      <c r="C209" s="90"/>
      <c r="D209" s="86" t="s">
        <v>31</v>
      </c>
      <c r="E209" s="149" t="s">
        <v>42</v>
      </c>
      <c r="F209" s="149">
        <v>40</v>
      </c>
      <c r="G209" s="81">
        <v>3.84</v>
      </c>
      <c r="H209" s="81">
        <v>0.47</v>
      </c>
      <c r="I209" s="81">
        <v>23.65</v>
      </c>
      <c r="J209" s="81">
        <v>114.17</v>
      </c>
      <c r="K209" s="151" t="s">
        <v>49</v>
      </c>
      <c r="L209" s="68">
        <v>2.4</v>
      </c>
    </row>
    <row r="210" spans="1:12" ht="14.5" x14ac:dyDescent="0.35">
      <c r="A210" s="102"/>
      <c r="B210" s="94"/>
      <c r="C210" s="90"/>
      <c r="D210" s="86" t="s">
        <v>32</v>
      </c>
      <c r="E210" s="78"/>
      <c r="F210" s="79"/>
      <c r="G210" s="79"/>
      <c r="H210" s="79"/>
      <c r="I210" s="79"/>
      <c r="J210" s="79"/>
      <c r="K210" s="80"/>
      <c r="L210" s="40"/>
    </row>
    <row r="211" spans="1:12" ht="14.5" x14ac:dyDescent="0.35">
      <c r="A211" s="102"/>
      <c r="B211" s="94"/>
      <c r="C211" s="90"/>
      <c r="D211" s="85"/>
      <c r="E211" s="78"/>
      <c r="F211" s="79"/>
      <c r="G211" s="79"/>
      <c r="H211" s="79"/>
      <c r="I211" s="79"/>
      <c r="J211" s="79"/>
      <c r="K211" s="80"/>
      <c r="L211" s="40"/>
    </row>
    <row r="212" spans="1:12" ht="14.5" x14ac:dyDescent="0.35">
      <c r="A212" s="102"/>
      <c r="B212" s="94"/>
      <c r="C212" s="90"/>
      <c r="D212" s="85"/>
      <c r="E212" s="78"/>
      <c r="F212" s="79"/>
      <c r="G212" s="79"/>
      <c r="H212" s="79"/>
      <c r="I212" s="79"/>
      <c r="J212" s="79"/>
      <c r="K212" s="80"/>
      <c r="L212" s="40"/>
    </row>
    <row r="213" spans="1:12" ht="14.5" x14ac:dyDescent="0.35">
      <c r="A213" s="103"/>
      <c r="B213" s="96"/>
      <c r="C213" s="87"/>
      <c r="D213" s="97" t="s">
        <v>33</v>
      </c>
      <c r="E213" s="55"/>
      <c r="F213" s="155">
        <f>SUM(F204:F212)</f>
        <v>845</v>
      </c>
      <c r="G213" s="155">
        <f t="shared" ref="G213:K213" si="30">SUM(G204:G212)</f>
        <v>13.26</v>
      </c>
      <c r="H213" s="155">
        <f t="shared" si="30"/>
        <v>17.169999999999998</v>
      </c>
      <c r="I213" s="155">
        <f t="shared" si="30"/>
        <v>83.4</v>
      </c>
      <c r="J213" s="155">
        <f t="shared" si="30"/>
        <v>560.31999999999994</v>
      </c>
      <c r="K213" s="155">
        <f t="shared" si="30"/>
        <v>0</v>
      </c>
      <c r="L213" s="157">
        <f>SUM(L204:L212)</f>
        <v>75.640000000000015</v>
      </c>
    </row>
    <row r="214" spans="1:12" ht="15.75" customHeight="1" thickBot="1" x14ac:dyDescent="0.3">
      <c r="A214" s="106">
        <v>2</v>
      </c>
      <c r="B214" s="107">
        <v>5</v>
      </c>
      <c r="C214" s="180" t="s">
        <v>4</v>
      </c>
      <c r="D214" s="181"/>
      <c r="E214" s="108"/>
      <c r="F214" s="109">
        <f>F213</f>
        <v>845</v>
      </c>
      <c r="G214" s="109">
        <f t="shared" ref="G214:L214" si="31">G213</f>
        <v>13.26</v>
      </c>
      <c r="H214" s="109">
        <f t="shared" si="31"/>
        <v>17.169999999999998</v>
      </c>
      <c r="I214" s="109">
        <f t="shared" si="31"/>
        <v>83.4</v>
      </c>
      <c r="J214" s="109">
        <f t="shared" si="31"/>
        <v>560.31999999999994</v>
      </c>
      <c r="K214" s="109">
        <f t="shared" si="31"/>
        <v>0</v>
      </c>
      <c r="L214" s="158">
        <f t="shared" si="31"/>
        <v>75.640000000000015</v>
      </c>
    </row>
    <row r="215" spans="1:12" ht="14.5" x14ac:dyDescent="0.35">
      <c r="A215" s="18">
        <v>2</v>
      </c>
      <c r="B215" s="19">
        <v>6</v>
      </c>
      <c r="C215" s="20" t="s">
        <v>20</v>
      </c>
      <c r="D215" s="5" t="s">
        <v>21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5" x14ac:dyDescent="0.35">
      <c r="A216" s="21"/>
      <c r="B216" s="14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5" x14ac:dyDescent="0.35">
      <c r="A217" s="21"/>
      <c r="B217" s="14"/>
      <c r="C217" s="11"/>
      <c r="D217" s="7" t="s">
        <v>22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5" x14ac:dyDescent="0.35">
      <c r="A218" s="21"/>
      <c r="B218" s="14"/>
      <c r="C218" s="11"/>
      <c r="D218" s="7" t="s">
        <v>23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5" x14ac:dyDescent="0.35">
      <c r="A219" s="21"/>
      <c r="B219" s="14"/>
      <c r="C219" s="11"/>
      <c r="D219" s="7" t="s">
        <v>24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5" x14ac:dyDescent="0.3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5" x14ac:dyDescent="0.35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.75" customHeight="1" x14ac:dyDescent="0.35">
      <c r="A222" s="22"/>
      <c r="B222" s="15"/>
      <c r="C222" s="8"/>
      <c r="D222" s="16" t="s">
        <v>33</v>
      </c>
      <c r="E222" s="9"/>
      <c r="F222" s="17">
        <f>SUM(F215:F221)</f>
        <v>0</v>
      </c>
      <c r="G222" s="17">
        <f t="shared" ref="G222:J222" si="32">SUM(G215:G221)</f>
        <v>0</v>
      </c>
      <c r="H222" s="17">
        <f t="shared" si="32"/>
        <v>0</v>
      </c>
      <c r="I222" s="17">
        <f t="shared" si="32"/>
        <v>0</v>
      </c>
      <c r="J222" s="17">
        <f t="shared" si="32"/>
        <v>0</v>
      </c>
      <c r="K222" s="23"/>
      <c r="L222" s="17">
        <f t="shared" ref="L222" si="33">SUM(L215:L221)</f>
        <v>0</v>
      </c>
    </row>
    <row r="223" spans="1:12" ht="14.5" x14ac:dyDescent="0.35">
      <c r="A223" s="24">
        <f>A215</f>
        <v>2</v>
      </c>
      <c r="B223" s="13">
        <f>B215</f>
        <v>6</v>
      </c>
      <c r="C223" s="89" t="s">
        <v>25</v>
      </c>
      <c r="D223" s="86" t="s">
        <v>26</v>
      </c>
      <c r="E223" s="142" t="s">
        <v>58</v>
      </c>
      <c r="F223" s="136">
        <v>60</v>
      </c>
      <c r="G223" s="136">
        <v>0.84</v>
      </c>
      <c r="H223" s="136">
        <v>4.8499999999999996</v>
      </c>
      <c r="I223" s="136">
        <v>3.38</v>
      </c>
      <c r="J223" s="139">
        <v>60.91</v>
      </c>
      <c r="K223" s="130" t="s">
        <v>59</v>
      </c>
      <c r="L223" s="161">
        <v>5.26</v>
      </c>
    </row>
    <row r="224" spans="1:12" ht="14.5" x14ac:dyDescent="0.35">
      <c r="A224" s="21"/>
      <c r="B224" s="14"/>
      <c r="C224" s="90"/>
      <c r="D224" s="86" t="s">
        <v>27</v>
      </c>
      <c r="E224" s="141" t="s">
        <v>68</v>
      </c>
      <c r="F224" s="134">
        <v>250</v>
      </c>
      <c r="G224" s="135">
        <v>2.1</v>
      </c>
      <c r="H224" s="135">
        <v>5.1100000000000003</v>
      </c>
      <c r="I224" s="135">
        <v>16.59</v>
      </c>
      <c r="J224" s="138">
        <v>120.75</v>
      </c>
      <c r="K224" s="129">
        <v>1972005</v>
      </c>
      <c r="L224" s="161">
        <v>4.6900000000000004</v>
      </c>
    </row>
    <row r="225" spans="1:12" ht="14.5" x14ac:dyDescent="0.35">
      <c r="A225" s="21"/>
      <c r="B225" s="14"/>
      <c r="C225" s="90"/>
      <c r="D225" s="86" t="s">
        <v>28</v>
      </c>
      <c r="E225" s="141" t="s">
        <v>69</v>
      </c>
      <c r="F225" s="134" t="s">
        <v>70</v>
      </c>
      <c r="G225" s="135">
        <v>19.72</v>
      </c>
      <c r="H225" s="135">
        <v>17.89</v>
      </c>
      <c r="I225" s="135">
        <v>4.76</v>
      </c>
      <c r="J225" s="138">
        <v>168.2</v>
      </c>
      <c r="K225" s="129" t="s">
        <v>71</v>
      </c>
      <c r="L225" s="161">
        <v>47.75</v>
      </c>
    </row>
    <row r="226" spans="1:12" ht="14.5" x14ac:dyDescent="0.35">
      <c r="A226" s="21"/>
      <c r="B226" s="14"/>
      <c r="C226" s="90"/>
      <c r="D226" s="86" t="s">
        <v>29</v>
      </c>
      <c r="E226" s="140" t="s">
        <v>72</v>
      </c>
      <c r="F226" s="133">
        <v>150</v>
      </c>
      <c r="G226" s="132">
        <v>3.06</v>
      </c>
      <c r="H226" s="132">
        <v>4.8</v>
      </c>
      <c r="I226" s="132">
        <v>20.45</v>
      </c>
      <c r="J226" s="137">
        <v>137.25</v>
      </c>
      <c r="K226" s="128" t="s">
        <v>73</v>
      </c>
      <c r="L226" s="161">
        <v>11.81</v>
      </c>
    </row>
    <row r="227" spans="1:12" ht="14.5" x14ac:dyDescent="0.35">
      <c r="A227" s="21"/>
      <c r="B227" s="14"/>
      <c r="C227" s="90"/>
      <c r="D227" s="86" t="s">
        <v>30</v>
      </c>
      <c r="E227" s="117" t="s">
        <v>88</v>
      </c>
      <c r="F227" s="117">
        <v>229</v>
      </c>
      <c r="G227" s="118">
        <v>0</v>
      </c>
      <c r="H227" s="118">
        <v>0</v>
      </c>
      <c r="I227" s="118">
        <v>25</v>
      </c>
      <c r="J227" s="118">
        <v>94</v>
      </c>
      <c r="K227" s="119"/>
      <c r="L227" s="104">
        <v>3.45</v>
      </c>
    </row>
    <row r="228" spans="1:12" ht="14.5" x14ac:dyDescent="0.35">
      <c r="A228" s="21"/>
      <c r="B228" s="14"/>
      <c r="C228" s="90"/>
      <c r="D228" s="86" t="s">
        <v>31</v>
      </c>
      <c r="E228" s="141" t="s">
        <v>42</v>
      </c>
      <c r="F228" s="134">
        <v>40</v>
      </c>
      <c r="G228" s="135">
        <v>3.84</v>
      </c>
      <c r="H228" s="135">
        <v>0.47</v>
      </c>
      <c r="I228" s="135">
        <v>23.65</v>
      </c>
      <c r="J228" s="138">
        <v>114.17</v>
      </c>
      <c r="K228" s="131" t="s">
        <v>49</v>
      </c>
      <c r="L228" s="161">
        <v>2.68</v>
      </c>
    </row>
    <row r="229" spans="1:12" ht="14.5" x14ac:dyDescent="0.35">
      <c r="A229" s="21"/>
      <c r="B229" s="14"/>
      <c r="C229" s="90"/>
      <c r="D229" s="86" t="s">
        <v>32</v>
      </c>
      <c r="E229" s="162"/>
      <c r="F229" s="163"/>
      <c r="G229" s="163"/>
      <c r="H229" s="163"/>
      <c r="I229" s="163"/>
      <c r="J229" s="163"/>
      <c r="K229" s="164"/>
      <c r="L229" s="163"/>
    </row>
    <row r="230" spans="1:12" ht="14.5" x14ac:dyDescent="0.35">
      <c r="A230" s="21"/>
      <c r="B230" s="14"/>
      <c r="C230" s="90"/>
      <c r="D230" s="85"/>
      <c r="E230" s="162"/>
      <c r="F230" s="163"/>
      <c r="G230" s="163"/>
      <c r="H230" s="163"/>
      <c r="I230" s="163"/>
      <c r="J230" s="163"/>
      <c r="K230" s="164"/>
      <c r="L230" s="163"/>
    </row>
    <row r="231" spans="1:12" ht="14.5" x14ac:dyDescent="0.35">
      <c r="A231" s="21"/>
      <c r="B231" s="14"/>
      <c r="C231" s="90"/>
      <c r="D231" s="85"/>
      <c r="E231" s="162"/>
      <c r="F231" s="163"/>
      <c r="G231" s="163"/>
      <c r="H231" s="163"/>
      <c r="I231" s="163"/>
      <c r="J231" s="163"/>
      <c r="K231" s="164"/>
      <c r="L231" s="163"/>
    </row>
    <row r="232" spans="1:12" ht="14.5" x14ac:dyDescent="0.35">
      <c r="A232" s="22"/>
      <c r="B232" s="15"/>
      <c r="C232" s="87"/>
      <c r="D232" s="97" t="s">
        <v>33</v>
      </c>
      <c r="E232" s="165"/>
      <c r="F232" s="166">
        <f>SUM(F223:F231)</f>
        <v>729</v>
      </c>
      <c r="G232" s="166">
        <f t="shared" ref="G232:L232" si="34">SUM(G223:G231)</f>
        <v>29.56</v>
      </c>
      <c r="H232" s="166">
        <f t="shared" si="34"/>
        <v>33.119999999999997</v>
      </c>
      <c r="I232" s="166">
        <f t="shared" si="34"/>
        <v>93.829999999999984</v>
      </c>
      <c r="J232" s="166">
        <f t="shared" si="34"/>
        <v>695.28</v>
      </c>
      <c r="K232" s="166">
        <f t="shared" si="34"/>
        <v>1972005</v>
      </c>
      <c r="L232" s="167">
        <f t="shared" si="34"/>
        <v>75.640000000000015</v>
      </c>
    </row>
    <row r="233" spans="1:12" ht="15" thickBot="1" x14ac:dyDescent="0.3">
      <c r="A233" s="27">
        <f>A215</f>
        <v>2</v>
      </c>
      <c r="B233" s="28">
        <f>B215</f>
        <v>6</v>
      </c>
      <c r="C233" s="173" t="s">
        <v>4</v>
      </c>
      <c r="D233" s="174"/>
      <c r="E233" s="29"/>
      <c r="F233" s="30">
        <f>F222+F232</f>
        <v>729</v>
      </c>
      <c r="G233" s="30">
        <f t="shared" ref="G233:J233" si="35">G222+G232</f>
        <v>29.56</v>
      </c>
      <c r="H233" s="30">
        <f t="shared" si="35"/>
        <v>33.119999999999997</v>
      </c>
      <c r="I233" s="30">
        <f t="shared" si="35"/>
        <v>93.829999999999984</v>
      </c>
      <c r="J233" s="30">
        <f t="shared" si="35"/>
        <v>695.28</v>
      </c>
      <c r="K233" s="30"/>
      <c r="L233" s="30">
        <f t="shared" ref="L233" si="36">L222+L232</f>
        <v>75.640000000000015</v>
      </c>
    </row>
    <row r="234" spans="1:12" ht="13.9" customHeight="1" thickBot="1" x14ac:dyDescent="0.3">
      <c r="A234" s="25"/>
      <c r="B234" s="26"/>
      <c r="C234" s="170" t="s">
        <v>5</v>
      </c>
      <c r="D234" s="171"/>
      <c r="E234" s="172"/>
      <c r="F234" s="31">
        <f>(F24+F43+F62+F81+F100+F119+F138+F157+F176+F195+F214+F233)/(IF(F24=0,0,1)+IF(F43=0,0,1)+IF(F62=0,0,1)+IF(F81=0,0,1)+IF(F100=0,0,1)+IF(F119=0,0,1)+IF(F138=0,0,1)+IF(F157=0,0,1)+IF(F176=0,0,1)+IF(F195=0,0,1)+IF(F214=0,0,1)+IF(F233=0,0,1))</f>
        <v>714</v>
      </c>
      <c r="G234" s="31">
        <f>(G24+G43+G62+G81+G100+G119+G138+G157+G176+G195+G214+G233)/(IF(G24=0,0,1)+IF(G43=0,0,1)+IF(G62=0,0,1)+IF(G81=0,0,1)+IF(G100=0,0,1)+IF(G119=0,0,1)+IF(G138=0,0,1)+IF(G157=0,0,1)+IF(G176=0,0,1)+IF(G195=0,0,1)+IF(G214=0,0,1)+IF(G233=0,0,1))</f>
        <v>22.686363636363634</v>
      </c>
      <c r="H234" s="31">
        <f>(H24+H43+H62+H81+H100+H119+H138+H157+H176+H195+H214+H233)/(IF(H24=0,0,1)+IF(H43=0,0,1)+IF(H62=0,0,1)+IF(H81=0,0,1)+IF(H100=0,0,1)+IF(H119=0,0,1)+IF(H138=0,0,1)+IF(H157=0,0,1)+IF(H176=0,0,1)+IF(H195=0,0,1)+IF(H214=0,0,1)+IF(H233=0,0,1))</f>
        <v>22.09363636363636</v>
      </c>
      <c r="I234" s="31">
        <f>(I24+I43+I62+I81+I100+I119+I138+I157+I176+I195+I214+I233)/(IF(I24=0,0,1)+IF(I43=0,0,1)+IF(I62=0,0,1)+IF(I81=0,0,1)+IF(I100=0,0,1)+IF(I119=0,0,1)+IF(I138=0,0,1)+IF(I157=0,0,1)+IF(I176=0,0,1)+IF(I195=0,0,1)+IF(I214=0,0,1)+IF(I233=0,0,1))</f>
        <v>146.2618181818182</v>
      </c>
      <c r="J234" s="31">
        <f>(J24+J43+J62+J81+J100+J119+J138+J157+J176+J195+J214+J233)/(IF(J24=0,0,1)+IF(J43=0,0,1)+IF(J62=0,0,1)+IF(J81=0,0,1)+IF(J100=0,0,1)+IF(J119=0,0,1)+IF(J138=0,0,1)+IF(J157=0,0,1)+IF(J176=0,0,1)+IF(J195=0,0,1)+IF(J214=0,0,1)+IF(J233=0,0,1))</f>
        <v>681.66090909090894</v>
      </c>
      <c r="K234" s="31"/>
      <c r="L234" s="168">
        <f>(L24+L43+L62+L81+L100+L119+L138+L157+L176+L195+L214+L233)/(IF(L24=0,0,1)+IF(L43=0,0,1)+IF(L62=0,0,1)+IF(L81=0,0,1)+IF(L100=0,0,1)+IF(L119=0,0,1)+IF(L138=0,0,1)+IF(L157=0,0,1)+IF(L176=0,0,1)+IF(L195=0,0,1)+IF(L214=0,0,1)+IF(L233=0,0,1))</f>
        <v>75.640909090909091</v>
      </c>
    </row>
  </sheetData>
  <mergeCells count="16">
    <mergeCell ref="C234:E234"/>
    <mergeCell ref="C119:D119"/>
    <mergeCell ref="C233:D233"/>
    <mergeCell ref="C1:E1"/>
    <mergeCell ref="H1:K1"/>
    <mergeCell ref="H2:K2"/>
    <mergeCell ref="C62:D62"/>
    <mergeCell ref="C81:D81"/>
    <mergeCell ref="C100:D100"/>
    <mergeCell ref="C24:D24"/>
    <mergeCell ref="C43:D43"/>
    <mergeCell ref="C214:D214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2025-02-26T08:29:48Z</dcterms:modified>
</cp:coreProperties>
</file>